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07" documentId="120_S{2AC9BD13-BADA-5192-A53E-5A8FF88502F6}" xr6:coauthVersionLast="47" xr6:coauthVersionMax="47" xr10:uidLastSave="{6FDC1FB2-2554-4070-B844-F5DEF897B663}"/>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<sst xmlns="http://schemas.openxmlformats.org/spreadsheetml/2006/main" count="180285" uniqueCount="39126">
  <si>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</si>
  <si>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</si>
  <si>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</si>
  <si>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</si>
  <si>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</si>
  <si>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</si>
  <si>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</si>
  <si>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</si>
  <si>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</si>
  <si>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</si>
  <si>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</si>
  <si>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</si>
  <si>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</si>
  <si>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</si>
  <si>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</si>
  <si>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</si>
  <si>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</si>
  <si>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</si>
  <si>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</si>
  <si>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</si>
  <si>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</si>
  <si>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</si>
  <si>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</si>
  <si>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</si>
  <si>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</si>
  <si>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</si>
  <si>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</si>
  <si>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</si>
  <si>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</si>
  <si>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</si>
  <si>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</si>
  <si>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</si>
  <si>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</si>
  <si>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</si>
  <si>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</si>
  <si>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</si>
  <si>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</si>
  <si>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</si>
  <si>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</si>
  <si>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</si>
  <si>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</si>
  <si>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</si>
  <si>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</si>
  <si>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</si>
  <si>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</si>
  <si>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</si>
  <si>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</si>
  <si>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</si>
  <si>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</si>
  <si>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</si>
  <si>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</si>
  <si>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</si>
  <si>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</si>
  <si>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</si>
  <si>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</si>
  <si>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</si>
  <si>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</si>
  <si>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</si>
  <si>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</si>
  <si>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</si>
  <si>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</si>
  <si>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</si>
  <si>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</si>
  <si>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</si>
  <si>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</si>
  <si>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</si>
  <si>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</si>
  <si>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</si>
  <si>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</si>
  <si>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</si>
  <si>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</si>
  <si>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</si>
  <si>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</si>
  <si>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</si>
  <si>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</si>
  <si>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</si>
  <si>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</si>
  <si>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</si>
  <si>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</si>
  <si>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</si>
  <si>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</si>
  <si>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</si>
  <si>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</si>
  <si>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</si>
  <si>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</si>
  <si>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</si>
  <si>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</si>
  <si>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</si>
  <si>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</si>
  <si>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</si>
  <si>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</si>
  <si>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</si>
  <si>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</si>
  <si>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</si>
  <si>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</si>
  <si>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</si>
  <si>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</si>
  <si>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</si>
  <si>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</si>
  <si>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</si>
  <si>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</si>
  <si>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</si>
  <si>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</si>
  <si>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</si>
  <si>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</si>
  <si>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</si>
  <si>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</si>
  <si>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</si>
  <si>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</si>
  <si>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</si>
  <si>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</si>
  <si>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</si>
  <si>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</si>
  <si>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</si>
  <si>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</si>
  <si>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</si>
  <si>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</si>
  <si>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</si>
  <si>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</si>
  <si>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</si>
  <si>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</si>
  <si>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</si>
  <si>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</si>
  <si>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</si>
  <si>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</si>
  <si>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</si>
  <si>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</si>
  <si>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</si>
  <si>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</si>
  <si>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</si>
  <si>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</si>
  <si>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</si>
  <si>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</si>
  <si>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</si>
  <si>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</si>
  <si>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</si>
  <si>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</si>
  <si>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</si>
  <si>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</si>
  <si>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</si>
  <si>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</si>
  <si>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</si>
  <si>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</si>
  <si>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</si>
  <si>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</si>
  <si>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</si>
  <si>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</si>
  <si>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</si>
  <si>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</si>
  <si>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</si>
  <si>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</si>
  <si>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</si>
  <si>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</si>
  <si>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</si>
  <si>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</si>
  <si>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</si>
  <si>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</si>
  <si>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</si>
  <si>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</si>
  <si>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</si>
  <si>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</si>
  <si>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</si>
  <si>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</si>
  <si>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</si>
  <si>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</si>
  <si>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</si>
  <si>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</si>
  <si>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</si>
  <si>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</si>
  <si>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</si>
  <si>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</si>
  <si>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</si>
  <si>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</si>
  <si>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</si>
  <si>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</si>
  <si>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</si>
  <si>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</si>
  <si>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</si>
  <si>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</si>
  <si>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</si>
  <si>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</si>
  <si>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</si>
  <si>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</si>
  <si>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</si>
  <si>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</si>
  <si>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</si>
  <si>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</si>
  <si>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</si>
  <si>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</si>
  <si>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</si>
  <si>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</si>
  <si>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</si>
  <si>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</si>
  <si>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</si>
  <si>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</si>
  <si>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</si>
  <si>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</si>
  <si>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</si>
  <si>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</si>
  <si>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</si>
  <si>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</si>
  <si>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</si>
  <si>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</si>
  <si>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</si>
  <si>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</si>
  <si>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</si>
  <si>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</si>
  <si>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</si>
  <si>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</si>
  <si>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</si>
  <si>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</si>
  <si>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</si>
  <si>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</si>
  <si>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</si>
  <si>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</si>
  <si>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</si>
  <si>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</si>
  <si>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</si>
  <si>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</si>
  <si>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</si>
  <si>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</si>
  <si>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</si>
  <si>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</si>
  <si>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</si>
  <si>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</si>
  <si>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</si>
  <si>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</si>
  <si>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</si>
  <si>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</si>
  <si>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</si>
  <si>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</si>
  <si>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</si>
  <si>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</si>
  <si>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</si>
  <si>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</si>
  <si>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</si>
  <si>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</si>
  <si>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</si>
  <si>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</si>
  <si>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</si>
  <si>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</si>
  <si>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</si>
  <si>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</si>
  <si>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</si>
  <si>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</si>
  <si>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</si>
  <si>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</si>
  <si>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</si>
  <si>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</si>
  <si>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</si>
  <si>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</si>
  <si>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</si>
  <si>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</si>
  <si>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</si>
  <si>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</si>
  <si>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</si>
  <si>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</si>
  <si>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</si>
  <si>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</si>
  <si>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</si>
  <si>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</si>
  <si>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</si>
  <si>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</si>
  <si>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</si>
  <si>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</si>
  <si>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</si>
  <si>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</si>
  <si>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</si>
  <si>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</si>
  <si>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</si>
  <si>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</si>
  <si>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</si>
  <si>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</si>
  <si>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</si>
  <si>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</si>
  <si>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</si>
  <si>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</si>
  <si>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</si>
  <si>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</si>
  <si>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</si>
  <si>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</si>
  <si>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</si>
  <si>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</si>
  <si>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</si>
  <si>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</si>
  <si>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</si>
  <si>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</si>
  <si>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</si>
  <si>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</si>
  <si>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</si>
  <si>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</si>
  <si>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</si>
  <si>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</si>
  <si>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</si>
  <si>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</si>
  <si>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</si>
  <si>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</si>
  <si>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</si>
  <si>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</si>
  <si>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</si>
  <si>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</si>
  <si>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</si>
  <si>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</si>
  <si>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</si>
  <si>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</si>
  <si>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</si>
  <si>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</si>
  <si>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</si>
  <si>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</si>
  <si>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</si>
  <si>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</si>
  <si>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</si>
  <si>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</si>
  <si>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</si>
  <si>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</si>
  <si>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</si>
  <si>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</si>
  <si>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</si>
  <si>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</si>
  <si>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</si>
  <si>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</si>
  <si>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</si>
  <si>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</si>
  <si>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</si>
  <si>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</si>
  <si>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</si>
  <si>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</si>
  <si>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</si>
  <si>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</si>
  <si>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</si>
  <si>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</si>
  <si>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</si>
  <si>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</si>
  <si>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</si>
  <si>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</si>
  <si>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</si>
  <si>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</si>
  <si>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</si>
  <si>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</si>
  <si>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</si>
  <si>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</si>
  <si>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</si>
  <si>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</si>
  <si>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</si>
  <si>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</si>
  <si>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</si>
  <si>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</si>
  <si>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</si>
  <si>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</si>
  <si>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</si>
  <si>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</si>
  <si>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</si>
  <si>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</si>
  <si>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</si>
  <si>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</si>
  <si>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</si>
  <si>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</si>
  <si>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</si>
  <si>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</si>
  <si>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</si>
  <si>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</si>
  <si>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</si>
  <si>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</si>
  <si>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</si>
  <si>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</si>
  <si>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</si>
  <si>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</si>
  <si>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</si>
  <si>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</si>
  <si>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</si>
  <si>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</si>
  <si>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</si>
  <si>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</si>
  <si>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</si>
  <si>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</si>
  <si>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</si>
  <si>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</si>
  <si>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</si>
  <si>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</si>
  <si>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</si>
  <si>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</si>
  <si>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</si>
  <si>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</si>
  <si>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</si>
  <si>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</si>
  <si>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</si>
  <si>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</si>
  <si>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</si>
  <si>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</si>
  <si>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</si>
  <si>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</si>
  <si>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</si>
  <si>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</si>
  <si>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</si>
  <si>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</si>
  <si>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</si>
  <si>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</si>
  <si>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</si>
  <si>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</si>
  <si>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</si>
  <si>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</si>
  <si>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</si>
  <si>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</si>
  <si>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</si>
  <si>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</si>
  <si>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</si>
  <si>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</si>
  <si>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</si>
  <si>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</si>
  <si>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</si>
  <si>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</si>
  <si>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</si>
  <si>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</si>
  <si>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</si>
  <si>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</si>
  <si>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</si>
  <si>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</si>
  <si>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</si>
  <si>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</si>
  <si>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</si>
  <si>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</si>
  <si>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</si>
  <si>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</si>
  <si>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</si>
  <si>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</si>
  <si>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</si>
  <si>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</si>
  <si>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</si>
  <si>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</si>
  <si>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</si>
  <si>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</si>
  <si>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</si>
  <si>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</si>
  <si>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</si>
  <si>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</si>
  <si>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</si>
  <si>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</si>
  <si>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</si>
  <si>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</si>
  <si>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</si>
  <si>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</si>
  <si>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</si>
  <si>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</si>
  <si>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</si>
  <si>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</si>
  <si>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</si>
  <si>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</si>
  <si>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</si>
  <si>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</si>
  <si>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</si>
  <si>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</si>
  <si>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</si>
  <si>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</si>
  <si>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</si>
  <si>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</si>
  <si>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</si>
  <si>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</si>
  <si>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</si>
  <si>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</si>
  <si>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</si>
  <si>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</si>
  <si>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</si>
  <si>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</si>
  <si>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</si>
  <si>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</si>
  <si>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</si>
  <si>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</si>
  <si>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</si>
  <si>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</si>
  <si>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</si>
  <si>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</si>
  <si>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</si>
  <si>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</si>
  <si>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</si>
  <si>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</si>
  <si>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</si>
  <si>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</si>
  <si>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</si>
  <si>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</si>
  <si>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</si>
  <si>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</si>
  <si>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</si>
  <si>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</si>
  <si>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</si>
  <si>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</si>
  <si>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</si>
  <si>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</si>
  <si>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</si>
  <si>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</si>
  <si>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</si>
  <si>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</si>
  <si>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</si>
  <si>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</si>
  <si>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</si>
  <si>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</si>
  <si>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</si>
  <si>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</si>
  <si>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</si>
  <si>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</si>
  <si>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</si>
  <si>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</si>
  <si>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</si>
  <si>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</si>
  <si>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</si>
  <si>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</si>
  <si>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</si>
  <si>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</si>
  <si>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</si>
  <si>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</si>
  <si>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</si>
  <si>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</si>
  <si>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</si>
  <si>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</si>
  <si>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</si>
  <si>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</si>
  <si>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</si>
  <si>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</si>
  <si>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</si>
  <si>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</si>
  <si>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</si>
  <si>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</si>
  <si>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</si>
  <si>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</si>
  <si>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</si>
  <si>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</si>
  <si>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</si>
  <si>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</si>
  <si>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</si>
  <si>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</si>
  <si>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</si>
  <si>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</si>
  <si>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</si>
  <si>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</si>
  <si>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</si>
  <si>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</si>
  <si>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</si>
  <si>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</si>
  <si>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</si>
  <si>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</si>
  <si>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</si>
  <si>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</si>
  <si>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</si>
  <si>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</si>
  <si>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</si>
  <si>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</si>
  <si>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</si>
  <si>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</si>
  <si>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</si>
  <si>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</si>
  <si>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</si>
  <si>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</si>
  <si>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</si>
  <si>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</si>
  <si>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</si>
  <si>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</si>
  <si>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</si>
  <si>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</si>
  <si>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</si>
  <si>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</si>
  <si>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</si>
  <si>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</si>
  <si>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</si>
  <si>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</si>
  <si>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</si>
  <si>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</si>
  <si>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</si>
  <si>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</si>
  <si>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</si>
  <si>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</si>
  <si>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</si>
  <si>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</si>
  <si>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</si>
  <si>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</si>
  <si>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</si>
  <si>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</si>
  <si>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</si>
  <si>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</si>
  <si>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</si>
  <si>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</si>
  <si>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</si>
  <si>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</si>
  <si>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</si>
  <si>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</si>
  <si>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</si>
  <si>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</si>
  <si>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</si>
  <si>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</si>
  <si>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</si>
  <si>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</si>
  <si>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</si>
  <si>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</si>
  <si>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</si>
  <si>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</si>
  <si>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</si>
  <si>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</si>
  <si>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</si>
  <si>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</si>
  <si>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</si>
  <si>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</si>
  <si>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</si>
  <si>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</si>
  <si>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</si>
  <si>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</si>
  <si>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</si>
  <si>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</si>
  <si>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</si>
  <si>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</si>
  <si>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</si>
  <si>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</si>
  <si>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</si>
  <si>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</si>
  <si>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</si>
  <si>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</si>
  <si>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</si>
  <si>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</si>
  <si>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</si>
  <si>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</si>
  <si>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</si>
  <si>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</si>
  <si>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</si>
  <si>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</si>
  <si>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</si>
  <si>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</si>
  <si>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</si>
  <si>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</si>
  <si>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</si>
  <si>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</si>
  <si>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</si>
  <si>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</si>
  <si>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</si>
  <si>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</si>
  <si>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</si>
  <si>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</si>
  <si>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</si>
  <si>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</si>
  <si>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</si>
  <si>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</si>
  <si>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</si>
  <si>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</si>
  <si>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</si>
  <si>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</si>
  <si>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</si>
  <si>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</si>
  <si>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</si>
  <si>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</si>
  <si>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</si>
  <si>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</si>
  <si>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</si>
  <si>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</si>
  <si>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</si>
  <si>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</si>
  <si>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</si>
  <si>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</si>
  <si>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</si>
  <si>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</si>
  <si>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</si>
  <si>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</si>
  <si>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</si>
  <si>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</si>
  <si>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</si>
  <si>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</si>
  <si>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</si>
  <si>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</si>
  <si>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</si>
  <si>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</si>
  <si>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</si>
  <si>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</si>
  <si>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</si>
  <si>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</si>
  <si>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</si>
  <si>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</si>
  <si>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</si>
  <si>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</si>
  <si>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</si>
  <si>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</si>
  <si>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</si>
  <si>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</si>
  <si>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</si>
  <si>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</si>
  <si>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</si>
  <si>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</si>
  <si>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</si>
  <si>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</si>
  <si>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</si>
  <si>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</si>
  <si>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</si>
  <si>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</si>
  <si>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</si>
  <si>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</si>
  <si>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</si>
  <si>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</si>
  <si>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</si>
  <si>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</si>
  <si>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</si>
  <si>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</si>
  <si>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</si>
  <si>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</si>
  <si>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</si>
  <si>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</si>
  <si>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</si>
  <si>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</si>
  <si>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</si>
  <si>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</si>
  <si>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</si>
  <si>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</si>
  <si>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</si>
  <si>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</si>
  <si>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</si>
  <si>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</si>
  <si>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</si>
  <si>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</si>
  <si>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</si>
  <si>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</si>
  <si>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</si>
  <si>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</si>
  <si>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</si>
  <si>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</si>
  <si>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</si>
  <si>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</si>
  <si>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</si>
  <si>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</si>
  <si>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</si>
  <si>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</si>
  <si>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</si>
  <si>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</si>
  <si>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</si>
  <si>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</si>
  <si>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</si>
  <si>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</si>
  <si>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</si>
  <si>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</si>
  <si>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</si>
  <si>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</si>
  <si>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</si>
  <si>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</si>
  <si>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</si>
  <si>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</si>
  <si>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</si>
  <si>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</si>
  <si>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</si>
  <si>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</si>
  <si>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</si>
  <si>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</si>
  <si>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</si>
  <si>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</si>
  <si>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</si>
  <si>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</si>
  <si>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</si>
  <si>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</si>
  <si>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</si>
  <si>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</si>
  <si>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</si>
  <si>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</si>
  <si>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</si>
  <si>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</si>
  <si>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</si>
  <si>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</si>
  <si>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</si>
  <si>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</si>
  <si>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</si>
  <si>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</si>
  <si>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</si>
  <si>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</si>
  <si>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</si>
  <si>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</si>
  <si>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</si>
  <si>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</si>
  <si>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</si>
  <si>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</si>
  <si>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</si>
  <si>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</si>
  <si>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</si>
  <si>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</si>
  <si>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</si>
  <si>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</si>
  <si>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</si>
  <si>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</si>
  <si>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</si>
  <si>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</si>
  <si>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</si>
  <si>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</si>
  <si>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</si>
  <si>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</si>
  <si>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</si>
  <si>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</si>
  <si>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</si>
  <si>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</si>
  <si>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</si>
  <si>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</si>
  <si>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</si>
  <si>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</si>
  <si>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</si>
  <si>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</si>
  <si>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</si>
  <si>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</si>
  <si>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</si>
  <si>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</si>
  <si>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</si>
  <si>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</si>
  <si>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</si>
  <si>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</si>
  <si>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</si>
  <si>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</si>
  <si>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</si>
  <si>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</si>
  <si>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</si>
  <si>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</si>
  <si>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</si>
  <si>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</si>
  <si>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</si>
  <si>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</si>
  <si>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</si>
  <si>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</si>
  <si>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</si>
  <si>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</si>
  <si>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</si>
  <si>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</si>
  <si>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</si>
  <si>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</si>
  <si>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</si>
  <si>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</si>
  <si>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</si>
  <si>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</si>
  <si>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</si>
  <si>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</si>
  <si>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</si>
  <si>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</si>
  <si>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</si>
  <si>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</si>
  <si>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</si>
  <si>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</si>
  <si>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</si>
  <si>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</si>
  <si>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</si>
  <si>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</si>
  <si>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</si>
  <si>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</si>
  <si>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</si>
  <si>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</si>
  <si>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</si>
  <si>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</si>
  <si>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</si>
  <si>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</si>
  <si>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</si>
  <si>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</si>
  <si>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</si>
  <si>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</si>
  <si>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</si>
  <si>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</si>
  <si>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</si>
  <si>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</si>
  <si>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</si>
  <si>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</si>
  <si>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</si>
  <si>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</si>
  <si>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</si>
  <si>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</si>
  <si>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</si>
  <si>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</si>
  <si>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</si>
  <si>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</si>
  <si>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</si>
  <si>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</si>
  <si>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</si>
  <si>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</si>
  <si>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</si>
  <si>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</si>
  <si>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</si>
  <si>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</si>
  <si>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</si>
  <si>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</si>
  <si>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</si>
  <si>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</si>
  <si>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</si>
  <si>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</si>
  <si>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</si>
  <si>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</si>
  <si>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</si>
  <si>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</si>
  <si>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</si>
  <si>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</si>
  <si>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</si>
  <si>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</si>
  <si>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</si>
  <si>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</si>
  <si>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</si>
  <si>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</si>
  <si>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</si>
  <si>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</si>
  <si>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</si>
  <si>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</si>
  <si>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</si>
  <si>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</si>
  <si>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</si>
  <si>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</si>
  <si>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</si>
  <si>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</si>
  <si>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</si>
  <si>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</si>
  <si>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</si>
  <si>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</si>
  <si>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</si>
  <si>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</si>
  <si>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</si>
  <si>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</si>
  <si>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</si>
  <si>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</si>
  <si>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</si>
  <si>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</si>
  <si>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</si>
  <si>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</si>
  <si>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</si>
  <si>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</si>
  <si>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</si>
  <si>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</si>
  <si>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</si>
  <si>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</si>
  <si>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</si>
  <si>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</si>
  <si>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</si>
  <si>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</si>
  <si>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</si>
  <si>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</si>
  <si>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</si>
  <si>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</si>
  <si>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</si>
  <si>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</si>
  <si>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</si>
  <si>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</si>
  <si>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</si>
  <si>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</si>
  <si>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</si>
  <si>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</si>
  <si>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</si>
  <si>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</si>
  <si>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</si>
  <si>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</si>
  <si>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</si>
  <si>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</si>
  <si>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</si>
  <si>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</si>
  <si>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</si>
  <si>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</si>
  <si>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</si>
  <si>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</si>
  <si>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</si>
  <si>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</si>
  <si>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</si>
  <si>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</si>
  <si>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</si>
  <si>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</si>
  <si>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</si>
  <si>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</si>
  <si>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</si>
  <si>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</si>
  <si>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</si>
  <si>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</si>
  <si>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</si>
  <si>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</si>
  <si>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</si>
  <si>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</si>
  <si>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</si>
  <si>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</si>
  <si>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</si>
  <si>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</si>
  <si>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</si>
  <si>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</si>
  <si>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</si>
  <si>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</si>
  <si>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</si>
  <si>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</si>
  <si>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</si>
  <si>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</si>
  <si>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</si>
  <si>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</si>
  <si>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</si>
  <si>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</si>
  <si>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</si>
  <si>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</si>
  <si>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</si>
  <si>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</si>
  <si>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</si>
  <si>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</si>
  <si>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</si>
  <si>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</si>
  <si>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</si>
  <si>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</si>
  <si>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</si>
  <si>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</si>
  <si>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</si>
  <si>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</si>
  <si>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</si>
  <si>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</si>
  <si>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</si>
  <si>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</si>
  <si>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</si>
  <si>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</si>
  <si>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</si>
  <si>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</si>
  <si>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</si>
  <si>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</si>
  <si>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</si>
  <si>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</si>
  <si>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</si>
  <si>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</si>
  <si>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</si>
  <si>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</si>
  <si>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</si>
  <si>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</si>
  <si>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</si>
  <si>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</si>
  <si>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</si>
  <si>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</si>
  <si>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</si>
  <si>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</si>
  <si>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</si>
  <si>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</si>
  <si>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</si>
  <si>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</si>
  <si>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</si>
  <si>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</si>
  <si>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</si>
  <si>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</si>
  <si>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</si>
  <si>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</si>
  <si>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</si>
  <si>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</si>
  <si>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</si>
  <si>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</si>
  <si>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</si>
  <si>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</si>
  <si>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</si>
  <si>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</si>
  <si>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</si>
  <si>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</si>
  <si>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</si>
  <si>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</si>
  <si>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</si>
  <si>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</si>
  <si>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</si>
  <si>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</si>
  <si>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</si>
  <si>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</si>
  <si>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</si>
  <si>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</si>
  <si>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</si>
  <si>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</si>
  <si>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</si>
  <si>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</si>
  <si>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</si>
  <si>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</si>
  <si>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</si>
  <si>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</si>
  <si>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</si>
  <si>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</si>
  <si>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</si>
  <si>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</si>
  <si>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</si>
  <si>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</si>
  <si>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</si>
  <si>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</si>
  <si>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</si>
  <si>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</si>
  <si>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</si>
  <si>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</si>
  <si>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</si>
  <si>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</si>
  <si>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</si>
  <si>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</si>
  <si>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</si>
  <si>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</si>
  <si>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</si>
  <si>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</si>
  <si>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</si>
  <si>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</si>
  <si>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</si>
  <si>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</si>
  <si>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</si>
  <si>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</si>
  <si>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</si>
  <si>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</si>
  <si>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</si>
  <si>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</si>
  <si>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</si>
  <si>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</si>
  <si>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</si>
  <si>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</si>
  <si>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</si>
  <si>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</si>
  <si>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</si>
  <si>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</si>
  <si>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</si>
  <si>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</si>
  <si>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</si>
  <si>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</si>
  <si>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</si>
  <si>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</si>
  <si>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</si>
  <si>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</si>
  <si>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</si>
  <si>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</si>
  <si>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</si>
  <si>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</si>
  <si>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</si>
  <si>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</si>
  <si>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</si>
  <si>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</si>
  <si>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</si>
  <si>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</si>
  <si>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</si>
  <si>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</si>
  <si>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</si>
  <si>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</si>
  <si>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</si>
  <si>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</si>
  <si>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</si>
  <si>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</si>
  <si>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</si>
  <si>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</si>
  <si>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</si>
  <si>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</si>
  <si>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</si>
  <si>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</si>
  <si>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</si>
  <si>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</si>
  <si>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</si>
  <si>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</si>
  <si>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</si>
  <si>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</si>
  <si>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</si>
  <si>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</si>
  <si>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</si>
  <si>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</si>
  <si>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</si>
  <si>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</si>
  <si>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</si>
  <si>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</si>
  <si>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</si>
  <si>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</si>
  <si>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</si>
  <si>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</si>
  <si>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</si>
  <si>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</si>
  <si>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</si>
  <si>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</si>
  <si>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</si>
  <si>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</si>
  <si>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</si>
  <si>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</si>
  <si>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</si>
  <si>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</si>
  <si>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</si>
  <si>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</si>
  <si>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</si>
  <si>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</si>
  <si>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</si>
  <si>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</si>
  <si>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</si>
  <si>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</si>
  <si>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</si>
  <si>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</si>
  <si>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</si>
  <si>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</si>
  <si>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</si>
  <si>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</si>
  <si>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</si>
  <si>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</si>
  <si>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</si>
  <si>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</si>
  <si>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</si>
  <si>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</si>
  <si>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</si>
  <si>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</si>
  <si>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</si>
  <si>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</si>
  <si>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</si>
  <si>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</si>
  <si>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</si>
  <si>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</si>
  <si>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</si>
  <si>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</si>
  <si>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</si>
  <si>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</si>
  <si>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</si>
  <si>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</si>
  <si>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</si>
  <si>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</si>
  <si>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</si>
  <si>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</si>
  <si>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</si>
  <si>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</si>
  <si>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</si>
  <si>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</si>
  <si>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</si>
  <si>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</si>
  <si>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</si>
  <si>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</si>
  <si>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</si>
  <si>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</si>
  <si>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</si>
  <si>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</si>
  <si>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</si>
  <si>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</si>
  <si>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</si>
  <si>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</si>
  <si>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</si>
  <si>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</si>
  <si>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</si>
  <si>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</si>
  <si>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</si>
  <si>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</si>
  <si>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</si>
  <si>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</si>
  <si>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</si>
  <si>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</si>
  <si>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</si>
  <si>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</si>
  <si>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</si>
  <si>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</si>
  <si>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</si>
  <si>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</si>
  <si>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</si>
  <si>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</si>
  <si>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</si>
  <si>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</si>
  <si>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</si>
  <si>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</si>
  <si>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</si>
  <si>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</si>
  <si>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</si>
  <si>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</si>
  <si>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</si>
  <si>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</si>
  <si>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</si>
  <si>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</si>
  <si>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</si>
  <si>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</si>
  <si>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</si>
  <si>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</si>
  <si>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</si>
  <si>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</si>
  <si>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</si>
  <si>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</si>
  <si>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</si>
  <si>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</si>
  <si>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</si>
  <si>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</si>
  <si>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</si>
  <si>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</si>
  <si>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</si>
  <si>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</si>
  <si>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</si>
  <si>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</si>
  <si>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</si>
  <si>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</si>
  <si>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</si>
  <si>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</si>
  <si>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</si>
  <si>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</si>
  <si>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</si>
  <si>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</si>
  <si>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</si>
  <si>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</si>
  <si>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</si>
  <si>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</si>
  <si>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</si>
  <si>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</si>
  <si>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</si>
  <si>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</si>
  <si>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</si>
  <si>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</si>
  <si>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</si>
  <si>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</si>
  <si>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</si>
  <si>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</si>
  <si>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</si>
  <si>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</si>
  <si>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</si>
  <si>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</si>
  <si>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</si>
  <si>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</si>
  <si>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</si>
  <si>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</si>
  <si>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</si>
  <si>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</si>
  <si>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</si>
  <si>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</si>
  <si>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</si>
  <si>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</si>
  <si>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</si>
  <si>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</si>
  <si>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</si>
  <si>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</si>
  <si>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</si>
  <si>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</si>
  <si>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</si>
  <si>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</si>
  <si>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</si>
  <si>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</si>
  <si>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</si>
  <si>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</si>
  <si>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</si>
  <si>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</si>
  <si>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</si>
  <si>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</si>
  <si>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</si>
  <si>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</si>
  <si>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</si>
  <si>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</si>
  <si>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</si>
  <si>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</si>
  <si>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</si>
  <si>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</si>
  <si>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</si>
  <si>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</si>
  <si>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</si>
  <si>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</si>
  <si>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</si>
  <si>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</si>
  <si>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</si>
  <si>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</si>
  <si>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</si>
  <si>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</si>
  <si>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</si>
  <si>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</si>
  <si>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</si>
  <si>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</si>
  <si>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</si>
  <si>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</si>
  <si>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</si>
  <si>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</si>
  <si>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</si>
  <si>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</si>
  <si>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</si>
  <si>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</si>
  <si>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</si>
  <si>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</si>
  <si>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</si>
  <si>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</si>
  <si>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</si>
  <si>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</si>
  <si>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</si>
  <si>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</si>
  <si>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</si>
  <si>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</si>
  <si>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</si>
  <si>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</si>
  <si>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</si>
  <si>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</si>
  <si>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</si>
  <si>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</si>
  <si>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</si>
  <si>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</si>
  <si>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</si>
  <si>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</si>
  <si>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</si>
  <si>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</si>
  <si>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</si>
  <si>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</si>
  <si>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</si>
  <si>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</si>
  <si>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</si>
  <si>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</si>
  <si>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</si>
  <si>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</si>
  <si>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</si>
  <si>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</si>
  <si>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</si>
  <si>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</si>
  <si>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</si>
  <si>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</si>
  <si>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</si>
  <si>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</si>
  <si>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</si>
  <si>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</si>
  <si>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</si>
  <si>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</si>
  <si>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</si>
  <si>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</si>
  <si>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</si>
  <si>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</si>
  <si>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</si>
  <si>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</si>
  <si>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</si>
  <si>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</si>
  <si>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</si>
  <si>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</si>
  <si>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</si>
  <si>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</si>
  <si>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</si>
  <si>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</si>
  <si>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</si>
  <si>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</si>
  <si>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</si>
  <si>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</si>
  <si>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</si>
  <si>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</si>
  <si>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</si>
  <si>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</si>
  <si>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</si>
  <si>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</si>
  <si>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</si>
  <si>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</si>
  <si>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</si>
  <si>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</si>
  <si>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</si>
  <si>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</si>
  <si>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</si>
  <si>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</si>
  <si>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</si>
  <si>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</si>
  <si>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</si>
  <si>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</si>
  <si>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</si>
  <si>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</si>
  <si>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</si>
  <si>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</si>
  <si>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</si>
  <si>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</si>
  <si>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</si>
  <si>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</si>
  <si>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</si>
  <si>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</si>
  <si>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</si>
  <si>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</si>
  <si>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</si>
  <si>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</si>
  <si>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</si>
  <si>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</si>
  <si>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</si>
  <si>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</si>
  <si>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</si>
  <si>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</si>
  <si>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</si>
  <si>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</si>
  <si>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</si>
  <si>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</si>
  <si>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</si>
  <si>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</si>
  <si>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</si>
  <si>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</si>
  <si>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</si>
  <si>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</si>
  <si>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</si>
  <si>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</si>
  <si>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</si>
  <si>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</si>
  <si>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</si>
  <si>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</si>
  <si>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</si>
  <si>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</si>
  <si>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</si>
  <si>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</si>
  <si>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</si>
  <si>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</si>
  <si>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</si>
  <si>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</si>
  <si>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</si>
  <si>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</si>
  <si>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</si>
  <si>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</si>
  <si>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</si>
  <si>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</si>
  <si>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</si>
  <si>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</si>
  <si>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</si>
  <si>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</si>
  <si>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</si>
  <si>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</si>
  <si>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</si>
  <si>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</si>
  <si>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</si>
  <si>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</si>
  <si>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</si>
  <si>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</si>
  <si>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</si>
  <si>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</si>
  <si>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</si>
  <si>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</si>
  <si>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</si>
  <si>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</si>
  <si>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</si>
  <si>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</si>
  <si>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</si>
  <si>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</si>
  <si>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</si>
  <si>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</si>
  <si>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</si>
  <si>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</si>
  <si>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</si>
  <si>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</si>
  <si>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</si>
  <si>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</si>
  <si>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</si>
  <si>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</si>
  <si>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</si>
  <si>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</si>
  <si>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</si>
  <si>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</si>
  <si>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</si>
  <si>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</si>
  <si>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</si>
  <si>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</si>
  <si>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</si>
  <si>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</si>
  <si>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</si>
  <si>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</si>
  <si>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</si>
  <si>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</si>
  <si>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</si>
  <si>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</si>
  <si>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</si>
  <si>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</si>
  <si>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</si>
  <si>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</si>
  <si>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</si>
  <si>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</si>
  <si>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</si>
  <si>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</si>
  <si>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</si>
  <si>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</si>
  <si>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</si>
  <si>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</si>
  <si>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</si>
  <si>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</si>
  <si>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</si>
  <si>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</si>
  <si>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</si>
  <si>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</si>
  <si>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</si>
  <si>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</si>
  <si>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</si>
  <si>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</si>
  <si>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</si>
  <si>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</si>
  <si>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</si>
  <si>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</si>
  <si>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</si>
  <si>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</si>
  <si>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</si>
  <si>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</si>
  <si>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</si>
  <si>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</si>
  <si>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</si>
  <si>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</si>
  <si>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</si>
  <si>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</si>
  <si>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</si>
  <si>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</si>
  <si>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</si>
  <si>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</si>
  <si>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</si>
  <si>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</si>
  <si>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</si>
  <si>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</si>
  <si>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</si>
  <si>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</si>
  <si>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</si>
  <si>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</si>
  <si>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</si>
  <si>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</si>
  <si>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</si>
  <si>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</si>
  <si>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</si>
  <si>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</si>
  <si>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</si>
  <si>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</si>
  <si>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</si>
  <si>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</si>
  <si>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</si>
  <si>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</si>
  <si>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</si>
  <si>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</si>
  <si>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</si>
  <si>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</si>
  <si>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</si>
  <si>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</si>
  <si>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</si>
  <si>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</si>
  <si>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</si>
  <si>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</si>
  <si>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</si>
  <si>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</si>
  <si>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</si>
  <si>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</si>
  <si>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</si>
  <si>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</si>
  <si>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</si>
  <si>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</si>
  <si>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</si>
  <si>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</si>
  <si>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</si>
  <si>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</si>
  <si>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</si>
  <si>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</si>
  <si>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</si>
  <si>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</si>
  <si>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</si>
  <si>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</si>
  <si>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</si>
  <si>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</si>
  <si>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</si>
  <si>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</si>
  <si>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</si>
  <si>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</si>
  <si>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</si>
  <si>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</si>
  <si>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</si>
  <si>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</si>
  <si>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</si>
  <si>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</si>
  <si>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</si>
  <si>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</si>
  <si>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</si>
  <si>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</si>
  <si>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</si>
  <si>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</si>
  <si>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</si>
  <si>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</si>
  <si>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</si>
  <si>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</si>
  <si>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</si>
  <si>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</si>
  <si>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</si>
  <si>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</si>
  <si>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</si>
  <si>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</si>
  <si>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</si>
  <si>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</si>
  <si>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</si>
  <si>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</si>
  <si>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</si>
  <si>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</si>
  <si>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</si>
  <si>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</si>
  <si>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</si>
  <si>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</si>
  <si>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</si>
  <si>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</si>
  <si>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</si>
  <si>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</si>
  <si>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</si>
  <si>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</si>
  <si>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</si>
  <si>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</si>
  <si>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</si>
  <si>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</si>
  <si>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</si>
  <si>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</si>
  <si>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</si>
  <si>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</si>
  <si>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</si>
  <si>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</si>
  <si>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</si>
  <si>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</si>
  <si>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</si>
  <si>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</si>
  <si>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</si>
  <si>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</si>
  <si>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</si>
  <si>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</si>
  <si>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</si>
  <si>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</si>
  <si>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</si>
  <si>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</si>
  <si>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</si>
  <si>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</si>
  <si>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</si>
  <si>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</si>
  <si>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</si>
  <si>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</si>
  <si>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</si>
  <si>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</si>
  <si>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</si>
  <si>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</si>
  <si>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</si>
  <si>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</si>
  <si>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</si>
  <si>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</si>
  <si>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</si>
  <si>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</si>
  <si>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</si>
  <si>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</si>
  <si>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</si>
  <si>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</si>
  <si>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</si>
  <si>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</si>
  <si>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</si>
  <si>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</si>
  <si>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</si>
  <si>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</si>
  <si>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</si>
  <si>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</si>
  <si>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</si>
  <si>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</si>
  <si>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</si>
  <si>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</si>
  <si>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</si>
  <si>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</si>
  <si>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</si>
  <si>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</si>
  <si>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</si>
  <si>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</si>
  <si>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</si>
  <si>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</si>
  <si>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</si>
  <si>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</si>
  <si>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</si>
  <si>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</si>
  <si>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</si>
  <si>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</si>
  <si>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</si>
  <si>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</si>
  <si>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</si>
  <si>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</si>
  <si>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</si>
  <si>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</si>
  <si>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</si>
  <si>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</si>
  <si>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</si>
  <si>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</si>
  <si>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</si>
  <si>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</si>
  <si>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</si>
  <si>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</si>
  <si>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</si>
  <si>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</si>
  <si>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</si>
  <si>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</si>
  <si>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</si>
  <si>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</si>
  <si>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</si>
  <si>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</si>
  <si>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</si>
  <si>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</si>
  <si>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</si>
  <si>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</si>
  <si>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</si>
  <si>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</si>
  <si>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</si>
  <si>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</si>
  <si>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</si>
  <si>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</si>
  <si>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</si>
  <si>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</si>
  <si>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</si>
  <si>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</si>
  <si>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</si>
  <si>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</si>
  <si>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</si>
  <si>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</si>
  <si>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</si>
  <si>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</si>
  <si>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</si>
  <si>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</si>
  <si>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</si>
  <si>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</si>
  <si>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</si>
  <si>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</si>
  <si>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</si>
  <si>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</si>
  <si>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</si>
  <si>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</si>
  <si>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</si>
  <si>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</si>
  <si>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</si>
  <si>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</si>
  <si>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</si>
  <si>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</si>
  <si>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</si>
  <si>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</si>
  <si>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</si>
  <si>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</si>
  <si>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</si>
  <si>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</si>
  <si>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</si>
  <si>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</si>
  <si>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</si>
  <si>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</si>
  <si>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</si>
  <si>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</si>
  <si>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</si>
  <si>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</si>
  <si>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</si>
  <si>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</si>
  <si>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</si>
  <si>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</si>
  <si>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</si>
  <si>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</si>
  <si>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</si>
  <si>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</si>
  <si>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</si>
  <si>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</si>
  <si>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</si>
  <si>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</si>
  <si>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</si>
  <si>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</si>
  <si>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</si>
  <si>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</si>
  <si>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</si>
  <si>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</si>
  <si>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</si>
  <si>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</si>
  <si>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</si>
  <si>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</si>
  <si>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</si>
  <si>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</si>
  <si>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</si>
  <si>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</si>
  <si>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</si>
  <si>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</si>
  <si>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</si>
  <si>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</si>
  <si>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</si>
  <si>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</si>
  <si>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</si>
  <si>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</si>
  <si>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</si>
  <si>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</si>
  <si>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</si>
  <si>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</si>
  <si>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</si>
  <si>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</si>
  <si>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</si>
  <si>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</si>
  <si>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</si>
  <si>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</si>
  <si>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</si>
  <si>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</si>
  <si>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</si>
  <si>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</si>
  <si>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</si>
  <si>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</si>
  <si>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</si>
  <si>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</si>
  <si>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</si>
  <si>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</si>
  <si>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</si>
  <si>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</si>
  <si>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</si>
  <si>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</si>
  <si>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</si>
  <si>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</si>
  <si>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</si>
  <si>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</si>
  <si>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</si>
  <si>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</si>
  <si>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</si>
  <si>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</si>
  <si>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</si>
  <si>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</si>
  <si>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</si>
  <si>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</si>
  <si>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</si>
  <si>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</si>
  <si>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</si>
  <si>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</si>
  <si>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</si>
  <si>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</si>
  <si>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</si>
  <si>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</si>
  <si>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</si>
  <si>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</si>
  <si>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</si>
  <si>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</si>
  <si>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</si>
  <si>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</si>
  <si>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</si>
  <si>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</si>
  <si>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</si>
  <si>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</si>
  <si>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</si>
  <si>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</si>
  <si>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</si>
  <si>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</si>
  <si>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</si>
  <si>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</si>
  <si>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</si>
  <si>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</si>
  <si>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</si>
  <si>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</si>
  <si>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</si>
  <si>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</si>
  <si>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</si>
  <si>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</si>
  <si>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</si>
  <si>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</si>
  <si>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</si>
  <si>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</si>
  <si>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</si>
  <si>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</si>
  <si>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</si>
  <si>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</si>
  <si>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</si>
  <si>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</si>
  <si>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</si>
  <si>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</si>
  <si>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</si>
  <si>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</si>
  <si>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</si>
  <si>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</si>
  <si>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</si>
  <si>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</si>
  <si>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</si>
  <si>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</si>
  <si>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</si>
  <si>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</si>
  <si>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</si>
  <si>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</si>
  <si>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</si>
  <si>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</si>
  <si>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</si>
  <si>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</si>
  <si>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</si>
  <si>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</si>
  <si>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</si>
  <si>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</si>
  <si>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</si>
  <si>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</si>
  <si>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</si>
  <si>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</si>
  <si>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</si>
  <si>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</si>
  <si>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</si>
  <si>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</si>
  <si>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</si>
  <si>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</si>
  <si>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</si>
  <si>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</si>
  <si>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</si>
  <si>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</si>
  <si>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</si>
  <si>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</si>
  <si>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</si>
  <si>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</si>
  <si>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</si>
  <si>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</si>
  <si>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</si>
  <si>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</si>
  <si>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</si>
  <si>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</si>
  <si>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</si>
  <si>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</si>
  <si>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</si>
  <si>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</si>
  <si>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</si>
  <si>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</si>
  <si>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</si>
  <si>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</si>
  <si>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</si>
  <si>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</si>
  <si>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</si>
  <si>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</si>
  <si>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</si>
  <si>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</si>
  <si>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</si>
  <si>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</si>
  <si>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</si>
  <si>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</si>
  <si>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</si>
  <si>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</si>
  <si>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</si>
  <si>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</si>
  <si>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</si>
  <si>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</si>
  <si>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</si>
  <si>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</si>
  <si>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</si>
  <si>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</si>
  <si>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</si>
  <si>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</si>
  <si>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</si>
  <si>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</si>
  <si>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</si>
  <si>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</si>
  <si>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</si>
  <si>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</si>
  <si>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</si>
  <si>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</si>
  <si>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</si>
  <si>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</si>
  <si>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</si>
  <si>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</si>
  <si>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</si>
  <si>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</si>
  <si>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</si>
  <si>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</si>
  <si>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</si>
  <si>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</si>
  <si>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</si>
  <si>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</si>
  <si>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</si>
  <si>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</si>
  <si>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</si>
  <si>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</si>
  <si>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</si>
  <si>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</si>
  <si>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</si>
  <si>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</si>
  <si>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</si>
  <si>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</si>
  <si>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</si>
  <si>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</si>
  <si>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</si>
  <si>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</si>
  <si>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</si>
  <si>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</si>
  <si>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</si>
  <si>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</si>
  <si>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</si>
  <si>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</si>
  <si>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</si>
  <si>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</si>
  <si>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</si>
  <si>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</si>
  <si>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</si>
  <si>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</si>
  <si>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</si>
  <si>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</si>
  <si>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</si>
  <si>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</si>
  <si>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</si>
  <si>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</si>
  <si>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</si>
  <si>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</si>
  <si>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</si>
  <si>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</si>
  <si>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</si>
  <si>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</si>
  <si>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</si>
  <si>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</si>
  <si>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</si>
  <si>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</si>
  <si>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</si>
  <si>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</si>
  <si>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</si>
  <si>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</si>
  <si>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</si>
  <si>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</si>
  <si>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</si>
  <si>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</si>
  <si>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</si>
  <si>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</si>
  <si>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</si>
  <si>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</si>
  <si>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</si>
  <si>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</si>
  <si>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</si>
  <si>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</si>
  <si>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</si>
  <si>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</si>
  <si>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</si>
  <si>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</si>
  <si>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</si>
  <si>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</si>
  <si>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</si>
  <si>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</si>
  <si>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</si>
  <si>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</si>
  <si>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</si>
  <si>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</si>
  <si>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</si>
  <si>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</si>
  <si>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</si>
  <si>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</si>
  <si>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</si>
  <si>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</si>
  <si>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</si>
  <si>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</si>
  <si>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</si>
  <si>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</si>
  <si>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</si>
  <si>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</si>
  <si>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</si>
  <si>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</si>
  <si>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</si>
  <si>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</si>
  <si>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</si>
  <si>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</si>
  <si>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</si>
  <si>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</si>
  <si>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</si>
  <si>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</si>
  <si>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</si>
  <si>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</si>
  <si>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</si>
  <si>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</si>
  <si>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</si>
  <si>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</si>
  <si>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</si>
  <si>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</si>
  <si>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</si>
  <si>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</si>
  <si>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</si>
  <si>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</si>
  <si>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</si>
  <si>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</si>
  <si>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</si>
  <si>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</si>
  <si>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</si>
  <si>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</si>
  <si>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</si>
  <si>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</si>
  <si>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</si>
  <si>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</si>
  <si>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</si>
  <si>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</si>
  <si>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</si>
  <si>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</si>
  <si>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</si>
  <si>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</si>
  <si>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</si>
  <si>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</si>
  <si>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</si>
  <si>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</si>
  <si>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</si>
  <si>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</si>
  <si>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</si>
  <si>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</si>
  <si>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</si>
  <si>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</si>
  <si>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</si>
  <si>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</si>
  <si>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</si>
  <si>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</si>
  <si>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</si>
  <si>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</si>
  <si>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</si>
  <si>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</si>
  <si>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</si>
  <si>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</si>
  <si>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</si>
  <si>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</si>
  <si>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</si>
  <si>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</si>
  <si>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</si>
  <si>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</si>
  <si>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</si>
  <si>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</si>
  <si>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</si>
  <si>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</si>
  <si>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</si>
  <si>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</si>
  <si>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</si>
  <si>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</si>
  <si>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</si>
  <si>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</si>
  <si>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</si>
  <si>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</si>
  <si>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</si>
  <si>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</si>
  <si>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</si>
  <si>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</si>
  <si>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</si>
  <si>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</si>
  <si>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</si>
  <si>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</si>
  <si>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</si>
  <si>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</si>
  <si>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</si>
  <si>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</si>
  <si>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</si>
  <si>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</si>
  <si>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</si>
  <si>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</si>
  <si>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</si>
  <si>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</si>
  <si>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</si>
  <si>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</si>
  <si>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</si>
  <si>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</si>
  <si>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</si>
  <si>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</si>
  <si>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</si>
  <si>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</si>
  <si>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</si>
  <si>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</si>
  <si>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</si>
  <si>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</si>
  <si>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</si>
  <si>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</si>
  <si>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</si>
  <si>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</si>
  <si>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</si>
  <si>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</si>
  <si>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</si>
  <si>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</si>
  <si>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</si>
  <si>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</si>
  <si>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</si>
  <si>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</si>
  <si>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</si>
  <si>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</si>
  <si>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</si>
  <si>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</si>
  <si>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</si>
  <si>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</si>
  <si>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</si>
  <si>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</si>
  <si>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</si>
  <si>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</si>
  <si>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</si>
  <si>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</si>
  <si>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</si>
  <si>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</si>
  <si>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</si>
  <si>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</si>
  <si>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</si>
  <si>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</si>
  <si>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</si>
  <si>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</si>
  <si>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</si>
  <si>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</si>
  <si>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</si>
  <si>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</si>
  <si>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</si>
  <si>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</si>
  <si>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</si>
  <si>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</si>
  <si>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</si>
  <si>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</si>
  <si>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</si>
  <si>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</si>
  <si>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</si>
  <si>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</si>
  <si>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</si>
  <si>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</si>
  <si>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</si>
  <si>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</si>
  <si>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</si>
  <si>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</si>
  <si>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</si>
  <si>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</si>
  <si>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</si>
  <si>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</si>
  <si>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</si>
  <si>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</si>
  <si>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</si>
  <si>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</si>
  <si>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</si>
  <si>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</si>
  <si>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</si>
  <si>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</si>
  <si>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</si>
  <si>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</si>
  <si>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</si>
  <si>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</si>
  <si>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</si>
  <si>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</si>
  <si>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</si>
  <si>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</si>
  <si>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</si>
  <si>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</si>
  <si>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</si>
  <si>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</si>
  <si>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</si>
  <si>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</si>
  <si>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</si>
  <si>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</si>
  <si>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</si>
  <si>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</si>
  <si>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</si>
  <si>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</si>
  <si>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</si>
  <si>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</si>
  <si>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</si>
  <si>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</si>
  <si>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</si>
  <si>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</si>
  <si>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</si>
  <si>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</si>
  <si>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</si>
  <si>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</si>
  <si>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</si>
  <si>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</si>
  <si>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</si>
  <si>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</si>
  <si>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</si>
  <si>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</si>
  <si>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</si>
  <si>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</si>
  <si>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</si>
  <si>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</si>
  <si>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</si>
  <si>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</si>
  <si>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</si>
  <si>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</si>
  <si>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</si>
  <si>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</si>
  <si>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</si>
  <si>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</si>
  <si>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</si>
  <si>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</si>
  <si>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</si>
  <si>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</si>
  <si>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</si>
  <si>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</si>
  <si>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</si>
  <si>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</si>
  <si>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</si>
  <si>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</si>
  <si>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</si>
  <si>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</si>
  <si>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</si>
  <si>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</si>
  <si>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</si>
  <si>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</si>
  <si>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</si>
  <si>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</si>
  <si>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</si>
  <si>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</si>
  <si>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</si>
  <si>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</si>
  <si>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</si>
  <si>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</si>
  <si>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</si>
  <si>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</si>
  <si>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</si>
  <si>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</si>
  <si>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</si>
  <si>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</si>
  <si>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</si>
  <si>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</si>
  <si>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</si>
  <si>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</si>
  <si>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</si>
  <si>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</si>
  <si>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</si>
  <si>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</si>
  <si>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</si>
  <si>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</si>
  <si>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</si>
  <si>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</si>
  <si>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</si>
  <si>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</si>
  <si>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</si>
  <si>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</si>
  <si>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</si>
  <si>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</si>
  <si>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</si>
  <si>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</si>
  <si>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</si>
  <si>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</si>
  <si>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</si>
  <si>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</si>
  <si>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</si>
  <si>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</si>
  <si>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</si>
  <si>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</si>
  <si>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</si>
  <si>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</si>
  <si>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</si>
  <si>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</si>
  <si>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</si>
  <si>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</si>
  <si>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</si>
  <si>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</si>
  <si>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</si>
  <si>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</si>
  <si>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</si>
  <si>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</si>
  <si>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</si>
  <si>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</si>
  <si>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</si>
  <si>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</si>
  <si>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</si>
  <si>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</si>
  <si>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</si>
  <si>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</si>
  <si>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</si>
  <si>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</si>
  <si>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</si>
  <si>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</si>
  <si>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</si>
  <si>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</si>
  <si>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</si>
  <si>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</si>
  <si>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</si>
  <si>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</si>
  <si>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</si>
  <si>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</si>
  <si>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</si>
  <si>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</si>
  <si>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</si>
  <si>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</si>
  <si>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</si>
  <si>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</si>
  <si>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</si>
  <si>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</si>
  <si>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</si>
  <si>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</si>
  <si>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</si>
  <si>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</si>
  <si>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</si>
  <si>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</si>
  <si>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</si>
  <si>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</si>
  <si>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</si>
  <si>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</si>
  <si>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</si>
  <si>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</si>
  <si>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</si>
  <si>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</si>
  <si>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</si>
  <si>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</si>
  <si>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</si>
  <si>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</si>
  <si>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</si>
  <si>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</si>
  <si>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</si>
  <si>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</si>
  <si>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</si>
  <si>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</si>
  <si>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</si>
  <si>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</si>
  <si>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</si>
  <si>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</si>
  <si>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</si>
  <si>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</si>
  <si>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</si>
  <si>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</si>
  <si>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</si>
  <si>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</si>
  <si>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</si>
  <si>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</si>
  <si>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</si>
  <si>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</si>
  <si>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</si>
  <si>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</si>
  <si>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</si>
  <si>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</si>
  <si>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</si>
  <si>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</si>
  <si>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</si>
  <si>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</si>
  <si>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</si>
  <si>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</si>
  <si>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</si>
  <si>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</si>
  <si>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</si>
  <si>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</si>
  <si>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</si>
  <si>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</si>
  <si>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</si>
  <si>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</si>
  <si>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</si>
  <si>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</si>
  <si>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</si>
  <si>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</si>
  <si>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</si>
  <si>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</si>
  <si>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</si>
  <si>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</si>
  <si>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</si>
  <si>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</si>
  <si>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</si>
  <si>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</si>
  <si>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</si>
  <si>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</si>
  <si>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</si>
  <si>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</si>
  <si>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</si>
  <si>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</si>
  <si>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</si>
  <si>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</si>
  <si>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</si>
  <si>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</si>
  <si>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</si>
  <si>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</si>
  <si>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</si>
  <si>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</si>
  <si>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</si>
  <si>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</si>
  <si>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</si>
  <si>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</si>
  <si>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</si>
  <si>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</si>
  <si>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</si>
  <si>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</si>
  <si>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</si>
  <si>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</si>
  <si>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</si>
  <si>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</si>
  <si>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</si>
  <si>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</si>
  <si>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</si>
  <si>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</si>
  <si>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</si>
  <si>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</si>
  <si>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</si>
  <si>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</si>
  <si>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</si>
  <si>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</si>
  <si>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</si>
  <si>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</si>
  <si>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</si>
  <si>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</si>
  <si>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</si>
  <si>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</si>
  <si>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</si>
  <si>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</si>
  <si>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</si>
  <si>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</si>
  <si>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</si>
  <si>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</si>
  <si>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</si>
  <si>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</si>
  <si>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</si>
  <si>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</si>
  <si>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</si>
  <si>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</si>
  <si>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</si>
  <si>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</si>
  <si>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</si>
  <si>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</si>
  <si>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</si>
  <si>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</si>
  <si>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</si>
  <si>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</si>
  <si>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</si>
  <si>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</si>
  <si>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</si>
  <si>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</si>
  <si>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</si>
  <si>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</si>
  <si>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</si>
  <si>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</si>
  <si>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</si>
  <si>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</si>
  <si>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</si>
  <si>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</si>
  <si>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</si>
  <si>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</si>
  <si>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</si>
  <si>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</si>
  <si>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</si>
  <si>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</si>
  <si>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</si>
  <si>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</si>
  <si>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</si>
  <si>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</si>
  <si>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</si>
  <si>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</si>
  <si>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</si>
  <si>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</si>
  <si>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</si>
  <si>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</si>
  <si>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</si>
  <si>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</si>
  <si>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</si>
  <si>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</si>
  <si>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</si>
  <si>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</si>
  <si>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</si>
  <si>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</si>
  <si>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</si>
  <si>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</si>
  <si>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</si>
  <si>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</si>
  <si>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</si>
  <si>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</si>
  <si>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</si>
  <si>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</si>
  <si>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</si>
  <si>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</si>
  <si>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</si>
  <si>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</si>
  <si>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</si>
  <si>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</si>
  <si>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</si>
  <si>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</si>
  <si>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</si>
  <si>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</si>
  <si>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</si>
  <si>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</si>
  <si>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</si>
  <si>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</si>
  <si>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</si>
  <si>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</si>
  <si>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</si>
  <si>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</si>
  <si>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</si>
  <si>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</si>
  <si>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</si>
  <si>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</si>
  <si>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</si>
  <si>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</si>
  <si>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</si>
  <si>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</si>
  <si>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</si>
  <si>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</si>
  <si>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</si>
  <si>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</si>
  <si>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</si>
  <si>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</si>
  <si>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</si>
  <si>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</si>
  <si>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</si>
  <si>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</si>
  <si>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</si>
  <si>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</si>
  <si>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</si>
  <si>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</si>
  <si>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</si>
  <si>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</si>
  <si>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</si>
  <si>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</si>
  <si>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</si>
  <si>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</si>
  <si>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</si>
  <si>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</si>
  <si>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</si>
  <si>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</si>
  <si>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</si>
  <si>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</si>
  <si>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</si>
  <si>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</si>
  <si>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</si>
  <si>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</si>
  <si>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</si>
  <si>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</si>
  <si>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</si>
  <si>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</si>
  <si>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</si>
  <si>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</si>
  <si>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</si>
  <si>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</si>
  <si>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</si>
  <si>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</si>
  <si>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</si>
  <si>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</si>
  <si>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</si>
  <si>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</si>
  <si>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</si>
  <si>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</si>
  <si>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</si>
  <si>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</si>
  <si>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</si>
  <si>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</si>
  <si>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</si>
  <si>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</si>
  <si>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</si>
  <si>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</si>
  <si>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</si>
  <si>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</si>
  <si>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</si>
  <si>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</si>
  <si>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</si>
  <si>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</si>
  <si>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</si>
  <si>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</si>
  <si>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</si>
  <si>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</si>
  <si>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</si>
  <si>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</si>
  <si>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</si>
  <si>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</si>
  <si>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</si>
  <si>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</si>
  <si>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</si>
  <si>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</si>
  <si>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</si>
  <si>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</si>
  <si>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</si>
  <si>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</si>
  <si>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</si>
  <si>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</si>
  <si>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</si>
  <si>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</si>
  <si>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</si>
  <si>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</si>
  <si>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</si>
  <si>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</si>
  <si>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</si>
  <si>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</si>
  <si>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</si>
  <si>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</si>
  <si>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</si>
  <si>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</si>
  <si>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</si>
  <si>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</si>
  <si>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</si>
  <si>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</si>
  <si>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</si>
  <si>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</si>
  <si>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</si>
  <si>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</si>
  <si>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</si>
  <si>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</si>
  <si>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</si>
  <si>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</si>
  <si>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</si>
  <si>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</si>
  <si>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</si>
  <si>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</si>
  <si>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</si>
  <si>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</si>
  <si>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</si>
  <si>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</si>
  <si>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</si>
  <si>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</si>
  <si>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</si>
  <si>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</si>
  <si>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</si>
  <si>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</si>
  <si>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</si>
  <si>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</si>
  <si>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</si>
  <si>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</si>
  <si>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</si>
  <si>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</si>
  <si>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</si>
  <si>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</si>
  <si>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</si>
  <si>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</si>
  <si>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</si>
  <si>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</si>
  <si>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</si>
  <si>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</si>
  <si>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</si>
  <si>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</si>
  <si>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</si>
  <si>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</si>
  <si>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</si>
  <si>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</si>
  <si>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</si>
  <si>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</si>
  <si>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</si>
  <si>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</si>
  <si>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</si>
  <si>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</si>
  <si>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</si>
  <si>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</si>
  <si>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</si>
  <si>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</si>
  <si>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</si>
  <si>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</si>
  <si>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</si>
  <si>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</si>
  <si>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</si>
  <si>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</si>
  <si>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</si>
  <si>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</si>
  <si>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</si>
  <si>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</si>
  <si>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</si>
  <si>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</si>
  <si>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</si>
  <si>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</si>
  <si>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</si>
  <si>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</si>
  <si>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</si>
  <si>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</si>
  <si>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</si>
  <si>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</si>
  <si>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</si>
  <si>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</si>
  <si>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</si>
  <si>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</si>
  <si>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</si>
  <si>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</si>
  <si>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</si>
  <si>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</si>
  <si>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</si>
  <si>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</si>
  <si>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</si>
  <si>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</si>
  <si>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</si>
  <si>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</si>
  <si>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</si>
  <si>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</si>
  <si>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</si>
  <si>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</si>
  <si>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</si>
  <si>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</si>
  <si>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</si>
  <si>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</si>
  <si>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</si>
  <si>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</si>
  <si>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</si>
  <si>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</si>
  <si>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</si>
  <si>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</si>
  <si>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</si>
  <si>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</si>
  <si>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</si>
  <si>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</si>
  <si>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</si>
  <si>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</si>
  <si>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</si>
  <si>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</si>
  <si>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</si>
  <si>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</si>
  <si>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</si>
  <si>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</si>
  <si>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</si>
  <si>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</si>
  <si>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</si>
  <si>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</si>
  <si>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</si>
  <si>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</si>
  <si>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</si>
  <si>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</si>
  <si>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</si>
  <si>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</si>
  <si>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</si>
  <si>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</si>
  <si>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</si>
  <si>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</si>
  <si>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</si>
  <si>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</si>
  <si>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</si>
  <si>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</si>
  <si>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</si>
  <si>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</si>
  <si>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</si>
  <si>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</si>
  <si>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</si>
  <si>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</si>
  <si>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</si>
  <si>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</si>
  <si>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</si>
  <si>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</si>
  <si>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</si>
  <si>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</si>
  <si>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</si>
  <si>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</si>
  <si>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</si>
  <si>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</si>
  <si>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</si>
  <si>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</si>
  <si>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</si>
  <si>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</si>
  <si>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</si>
  <si>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</si>
  <si>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</si>
  <si>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</si>
  <si>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</si>
  <si>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</si>
  <si>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</si>
  <si>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</si>
  <si>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</si>
  <si>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</si>
  <si>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</si>
  <si>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</si>
  <si>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</si>
  <si>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</si>
  <si>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</si>
  <si>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</si>
  <si>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</si>
  <si>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</si>
  <si>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</si>
  <si>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</si>
  <si>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</si>
  <si>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</si>
  <si>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</si>
  <si>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</si>
  <si>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</si>
  <si>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</si>
  <si>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</si>
  <si>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</si>
  <si>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</si>
  <si>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</si>
  <si>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</si>
  <si>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</si>
  <si>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</si>
  <si>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</si>
  <si>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</si>
  <si>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</si>
  <si>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</si>
  <si>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</si>
  <si>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</si>
  <si>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</si>
  <si>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</si>
  <si>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</si>
  <si>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</si>
  <si>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</si>
  <si>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</si>
  <si>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</si>
  <si>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</si>
  <si>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</si>
  <si>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</si>
  <si>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</si>
  <si>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</si>
  <si>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</si>
  <si>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</si>
  <si>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</si>
  <si>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</si>
  <si>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</si>
  <si>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</si>
  <si>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</si>
  <si>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</si>
  <si>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</si>
  <si>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</si>
  <si>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</si>
  <si>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</si>
  <si>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</si>
  <si>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</si>
  <si>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</si>
  <si>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</si>
  <si>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</si>
  <si>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</si>
  <si>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</si>
  <si>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</si>
  <si>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</si>
  <si>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</si>
  <si>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</si>
  <si>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</si>
  <si>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</si>
  <si>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</si>
  <si>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</si>
  <si>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</si>
  <si>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</si>
  <si>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</si>
  <si>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</si>
  <si>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</si>
  <si>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</si>
  <si>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</si>
  <si>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</si>
  <si>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</si>
  <si>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</si>
  <si>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</si>
  <si>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</si>
  <si>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</si>
  <si>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</si>
  <si>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</si>
  <si>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</si>
  <si>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</si>
  <si>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</si>
  <si>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</si>
  <si>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</si>
  <si>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</si>
  <si>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</si>
  <si>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</si>
  <si>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</si>
  <si>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</si>
  <si>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</si>
  <si>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</si>
  <si>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</si>
  <si>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</si>
  <si>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</si>
  <si>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</si>
  <si>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</si>
  <si>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</si>
  <si>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</si>
  <si>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</si>
  <si>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</si>
  <si>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</si>
  <si>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</si>
  <si>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</si>
  <si>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</si>
  <si>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</si>
  <si>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</si>
  <si>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</si>
  <si>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</si>
  <si>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</si>
  <si>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</si>
  <si>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</si>
  <si>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</si>
  <si>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</si>
  <si>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</si>
  <si>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</si>
  <si>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</si>
  <si>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</si>
  <si>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</si>
  <si>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</si>
  <si>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</si>
  <si>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</si>
  <si>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</si>
  <si>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</si>
  <si>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</si>
  <si>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</si>
  <si>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</si>
  <si>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</si>
  <si>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</si>
  <si>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</si>
  <si>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</si>
  <si>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</si>
  <si>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</si>
  <si>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</si>
  <si>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</si>
  <si>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</si>
  <si>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</si>
  <si>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</si>
  <si>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</si>
  <si>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</si>
  <si>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</si>
  <si>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</si>
  <si>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</si>
  <si>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</si>
  <si>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</si>
  <si>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</si>
  <si>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</si>
  <si>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</si>
  <si>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</si>
  <si>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</si>
  <si>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</si>
  <si>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</si>
  <si>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</si>
  <si>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</si>
  <si>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</si>
  <si>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</si>
  <si>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</si>
  <si>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</si>
  <si>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</si>
  <si>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</si>
  <si>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</si>
  <si>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</si>
  <si>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</si>
  <si>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</si>
  <si>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</si>
  <si>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</si>
  <si>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</si>
  <si>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</si>
  <si>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</si>
  <si>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</si>
  <si>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</si>
  <si>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</si>
  <si>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</si>
  <si>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</si>
  <si>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</si>
  <si>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</si>
  <si>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</si>
  <si>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</si>
  <si>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</si>
  <si>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</si>
  <si>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</si>
  <si>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</si>
  <si>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</si>
  <si>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</si>
  <si>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</si>
  <si>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</si>
  <si>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</si>
  <si>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</si>
  <si>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</si>
  <si>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</si>
  <si>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</si>
  <si>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</si>
  <si>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</si>
  <si>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</si>
  <si>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</si>
  <si>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</si>
  <si>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</si>
  <si>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</si>
  <si>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</si>
  <si>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</si>
  <si>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</si>
  <si>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</si>
  <si>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</si>
  <si>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</si>
  <si>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</si>
  <si>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</si>
  <si>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</si>
  <si>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</si>
  <si>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</si>
  <si>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</si>
  <si>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</si>
  <si>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</si>
  <si>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</si>
  <si>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</si>
  <si>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</si>
  <si>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</si>
  <si>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</si>
  <si>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</si>
  <si>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</si>
  <si>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</si>
  <si>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</si>
  <si>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</si>
  <si>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</si>
  <si>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</si>
  <si>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</si>
  <si>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</si>
  <si>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</si>
  <si>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</si>
  <si>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</si>
  <si>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</si>
  <si>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</si>
  <si>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</si>
  <si>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</si>
  <si>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</si>
  <si>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</si>
  <si>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</si>
  <si>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</si>
  <si>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</si>
  <si>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</si>
  <si>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</si>
  <si>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</si>
  <si>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</si>
  <si>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</si>
  <si>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</si>
  <si>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</si>
  <si>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</si>
  <si>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</si>
  <si>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</si>
  <si>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</si>
  <si>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</si>
  <si>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</si>
  <si>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</si>
  <si>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</si>
  <si>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</si>
  <si>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</si>
  <si>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</si>
  <si>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</si>
  <si>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</si>
  <si>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</si>
  <si>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</si>
  <si>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</si>
  <si>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</si>
  <si>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</si>
  <si>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</si>
  <si>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</si>
  <si>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</si>
  <si>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</si>
  <si>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</si>
  <si>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</si>
  <si>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</si>
  <si>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</si>
  <si>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</si>
  <si>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</si>
  <si>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</si>
  <si>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</si>
  <si>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</si>
  <si>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</si>
  <si>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</si>
  <si>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</si>
  <si>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</si>
  <si>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</si>
  <si>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</si>
  <si>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</si>
  <si>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</si>
  <si>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</si>
  <si>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</si>
  <si>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</si>
  <si>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</si>
  <si>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</si>
  <si>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</si>
  <si>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</si>
  <si>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</si>
  <si>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</si>
  <si>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</si>
  <si>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</si>
  <si>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</si>
  <si>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</si>
  <si>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</si>
  <si>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</si>
  <si>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</si>
  <si>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</si>
  <si>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</si>
  <si>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</si>
  <si>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</si>
  <si>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</si>
  <si>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</si>
  <si>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</si>
  <si>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</si>
  <si>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</si>
  <si>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</si>
  <si>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</si>
  <si>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</si>
  <si>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</si>
  <si>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</si>
  <si>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</si>
  <si>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</si>
  <si>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</si>
  <si>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</si>
  <si>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</si>
  <si>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</si>
  <si>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</si>
  <si>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</si>
  <si>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</si>
  <si>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</si>
  <si>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</si>
  <si>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</si>
  <si>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</si>
  <si>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</si>
  <si>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</si>
  <si>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</si>
  <si>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</si>
  <si>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</si>
  <si>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</si>
  <si>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</si>
  <si>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</si>
  <si>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</si>
  <si>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</si>
  <si>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</si>
  <si>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</si>
  <si>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</si>
  <si>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</si>
  <si>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</si>
  <si>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</si>
  <si>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</si>
  <si>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</si>
  <si>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</si>
  <si>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</si>
  <si>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</si>
  <si>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</si>
  <si>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</si>
  <si>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</si>
  <si>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</si>
  <si>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</si>
  <si>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</si>
  <si>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</si>
  <si>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</si>
  <si>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</si>
  <si>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</si>
  <si>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</si>
  <si>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</si>
  <si>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</si>
  <si>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</si>
  <si>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</si>
  <si>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</si>
  <si>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</si>
  <si>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</si>
  <si>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</si>
  <si>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</si>
  <si>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</si>
  <si>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</si>
  <si>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</si>
  <si>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</si>
  <si>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</si>
  <si>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</si>
  <si>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</si>
  <si>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</si>
  <si>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</si>
  <si>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</si>
  <si>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</si>
  <si>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</si>
  <si>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</si>
  <si>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</si>
  <si>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</si>
  <si>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</si>
  <si>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</si>
  <si>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</si>
  <si>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</si>
  <si>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</si>
  <si>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</si>
  <si>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</si>
  <si>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</si>
  <si>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</si>
  <si>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</si>
  <si>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</si>
  <si>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</si>
  <si>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</si>
  <si>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</si>
  <si>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</si>
  <si>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</si>
  <si>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</si>
  <si>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</si>
  <si>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</si>
  <si>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</si>
  <si>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</si>
  <si>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</si>
  <si>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</si>
  <si>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</si>
  <si>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</si>
  <si>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</si>
  <si>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</si>
  <si>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</si>
  <si>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</si>
  <si>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</si>
  <si>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</si>
  <si>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</si>
  <si>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</si>
  <si>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</si>
  <si>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</si>
  <si>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</si>
  <si>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</si>
  <si>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</si>
  <si>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</si>
  <si>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</si>
  <si>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</si>
  <si>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</si>
  <si>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</si>
  <si>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</si>
  <si>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</si>
  <si>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</si>
  <si>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</si>
  <si>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</si>
  <si>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</si>
  <si>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</si>
  <si>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</si>
  <si>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</si>
  <si>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</si>
  <si>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</si>
  <si>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</si>
  <si>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</si>
  <si>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</si>
  <si>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</si>
  <si>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</si>
  <si>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</si>
  <si>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</si>
  <si>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</si>
  <si>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</si>
  <si>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</si>
  <si>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</si>
  <si>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</si>
  <si>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</si>
  <si>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</si>
  <si>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</si>
  <si>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</si>
  <si>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</si>
  <si>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</si>
  <si>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</si>
  <si>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</si>
  <si>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</si>
  <si>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</si>
  <si>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</si>
  <si>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</si>
  <si>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</si>
  <si>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</si>
  <si>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</si>
  <si>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</si>
  <si>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</si>
  <si>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</si>
  <si>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</si>
  <si>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</si>
  <si>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</si>
  <si>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</si>
  <si>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</si>
  <si>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</si>
  <si>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</si>
  <si>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</si>
  <si>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</si>
  <si>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</si>
  <si>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</si>
  <si>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</si>
  <si>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</si>
  <si>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</si>
  <si>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</si>
  <si>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</si>
  <si>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</si>
  <si>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</si>
  <si>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</si>
  <si>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</si>
  <si>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</si>
  <si>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</si>
  <si>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</si>
  <si>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</si>
  <si>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</si>
  <si>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</si>
  <si>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</si>
  <si>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</si>
  <si>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</si>
  <si>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</si>
  <si>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</si>
  <si>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</si>
  <si>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</si>
  <si>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</si>
  <si>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</si>
  <si>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</si>
  <si>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</si>
  <si>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</si>
  <si>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</si>
  <si>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</si>
  <si>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</si>
  <si>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</si>
  <si>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</si>
  <si>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</si>
  <si>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</si>
  <si>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</si>
  <si>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</si>
  <si>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</si>
  <si>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</si>
  <si>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</si>
  <si>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</si>
  <si>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</si>
  <si>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</si>
  <si>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</si>
  <si>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</si>
  <si>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</si>
  <si>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</si>
  <si>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</si>
  <si>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</si>
  <si>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</si>
  <si>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</si>
  <si>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</si>
  <si>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</si>
  <si>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</si>
  <si>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</si>
  <si>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</si>
  <si>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</si>
  <si>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</si>
  <si>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</si>
  <si>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</si>
  <si>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</si>
  <si>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</si>
  <si>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</si>
  <si>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</si>
  <si>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</si>
  <si>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</si>
  <si>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</si>
  <si>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</si>
  <si>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</si>
  <si>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</si>
  <si>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</si>
  <si>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</si>
  <si>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</si>
  <si>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</si>
  <si>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</si>
  <si>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</si>
  <si>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</si>
  <si>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</si>
  <si>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</si>
  <si>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</si>
  <si>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</si>
  <si>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</si>
  <si>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</si>
  <si>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</si>
  <si>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</si>
  <si>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</si>
  <si>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</si>
  <si>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</si>
  <si>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</si>
  <si>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</si>
  <si>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</si>
  <si>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</si>
  <si>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</si>
  <si>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</si>
  <si>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</si>
  <si>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</si>
  <si>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</si>
  <si>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</si>
  <si>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</si>
  <si>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</si>
  <si>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</si>
  <si>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</si>
  <si>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</si>
  <si>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</si>
  <si>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</si>
  <si>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</si>
  <si>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</si>
  <si>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</si>
  <si>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</si>
  <si>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</si>
  <si>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</si>
  <si>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</si>
  <si>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</si>
  <si>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</si>
  <si>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</si>
  <si>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</si>
  <si>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</si>
  <si>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</si>
  <si>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</si>
  <si>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</si>
  <si>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</si>
  <si>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</si>
  <si>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</si>
  <si>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</si>
  <si>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</si>
  <si>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</si>
  <si>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</si>
  <si>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</si>
  <si>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</si>
  <si>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</si>
  <si>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</si>
  <si>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</si>
  <si>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</si>
  <si>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</si>
  <si>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</si>
  <si>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</si>
  <si>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</si>
  <si>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</si>
  <si>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</si>
  <si>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</si>
  <si>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</si>
  <si>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</si>
  <si>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</si>
  <si>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</si>
  <si>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</si>
  <si>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</si>
  <si>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</si>
  <si>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</si>
  <si>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</si>
  <si>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</si>
  <si>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</si>
  <si>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</si>
  <si>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</si>
  <si>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</si>
  <si>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</si>
  <si>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</si>
  <si>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</si>
  <si>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</si>
  <si>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</si>
  <si>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</si>
  <si>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</si>
  <si>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</si>
  <si>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</si>
  <si>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</si>
  <si>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</si>
  <si>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</si>
  <si>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</si>
  <si>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</si>
  <si>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</si>
  <si>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</si>
  <si>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</si>
  <si>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</si>
  <si>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</si>
  <si>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</si>
  <si>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</si>
  <si>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</si>
  <si>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</si>
  <si>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</si>
  <si>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</si>
  <si>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</si>
  <si>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</si>
  <si>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</si>
  <si>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</si>
  <si>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</si>
  <si>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</si>
  <si>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</si>
  <si>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</si>
  <si>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</si>
  <si>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</si>
  <si>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</si>
  <si>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</si>
  <si>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</si>
  <si>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</si>
  <si>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</si>
  <si>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</si>
  <si>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</si>
  <si>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</si>
  <si>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</si>
  <si>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</si>
  <si>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</si>
  <si>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</si>
  <si>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</si>
  <si>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</si>
  <si>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</si>
  <si>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</si>
  <si>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</si>
  <si>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</si>
  <si>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</si>
  <si>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</si>
  <si>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</si>
  <si>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</si>
  <si>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</si>
  <si>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</si>
  <si>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</si>
  <si>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</si>
  <si>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</si>
  <si>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</si>
  <si>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</si>
  <si>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</si>
  <si>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</si>
  <si>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</si>
  <si>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</si>
  <si>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</si>
  <si>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</si>
  <si>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</si>
  <si>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</si>
  <si>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</si>
  <si>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</si>
  <si>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</si>
  <si>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</si>
  <si>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</si>
  <si>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</si>
  <si>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</si>
  <si>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</si>
  <si>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</si>
  <si>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</si>
  <si>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</si>
  <si>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</si>
  <si>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</si>
  <si>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</si>
  <si>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</si>
  <si>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</si>
  <si>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</si>
  <si>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</si>
  <si>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</si>
  <si>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</si>
  <si>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</si>
  <si>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</si>
  <si>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</si>
  <si>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</si>
  <si>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</si>
  <si>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</si>
  <si>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</si>
  <si>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</si>
  <si>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</si>
  <si>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</si>
  <si>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</si>
  <si>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</si>
  <si>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</si>
  <si>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</si>
  <si>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</si>
  <si>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</si>
  <si>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</si>
  <si>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</si>
  <si>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</si>
  <si>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</si>
  <si>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</si>
  <si>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</si>
  <si>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</si>
  <si>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</si>
  <si>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</si>
  <si>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</si>
  <si>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</si>
  <si>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</si>
  <si>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</si>
  <si>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</si>
  <si>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</si>
  <si>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</si>
  <si>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</si>
  <si>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</si>
  <si>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</si>
  <si>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</si>
  <si>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</si>
  <si>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</si>
  <si>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</si>
  <si>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</si>
  <si>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</si>
  <si>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</si>
  <si>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</si>
  <si>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</si>
  <si>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</si>
  <si>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</si>
  <si>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</si>
  <si>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</si>
  <si>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</si>
  <si>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</si>
  <si>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</si>
  <si>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</si>
  <si>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</si>
  <si>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</si>
  <si>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</si>
  <si>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</si>
  <si>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</si>
  <si>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</si>
  <si>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</si>
  <si>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</si>
  <si>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</si>
  <si>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</si>
  <si>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</si>
  <si>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</si>
  <si>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</si>
  <si>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</si>
  <si>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</si>
  <si>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</si>
  <si>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</si>
  <si>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</si>
  <si>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</si>
  <si>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</si>
  <si>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</si>
  <si>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</si>
  <si>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</si>
  <si>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</si>
  <si>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</si>
  <si>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</si>
  <si>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</si>
  <si>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</si>
  <si>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</si>
  <si>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</si>
  <si>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</si>
  <si>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</si>
  <si>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</si>
  <si>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</si>
  <si>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</si>
  <si>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</si>
  <si>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</si>
  <si>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</si>
  <si>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</si>
  <si>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</si>
  <si>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</si>
  <si>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</si>
  <si>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</si>
  <si>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</si>
  <si>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</si>
  <si>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</si>
  <si>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</si>
  <si>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</si>
  <si>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</si>
  <si>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</si>
  <si>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</si>
  <si>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</si>
  <si>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</si>
  <si>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</si>
  <si>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</si>
  <si>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</si>
  <si>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</si>
  <si>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</si>
  <si>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</si>
  <si>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</si>
  <si>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</si>
  <si>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</si>
  <si>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</si>
  <si>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</si>
  <si>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</si>
  <si>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</si>
  <si>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</si>
  <si>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</si>
  <si>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</si>
  <si>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</si>
  <si>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</si>
  <si>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</si>
  <si>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</si>
  <si>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</si>
  <si>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</si>
  <si>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</si>
  <si>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</si>
  <si>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</si>
  <si>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</si>
  <si>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</si>
  <si>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</si>
  <si>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</si>
  <si>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</si>
  <si>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</si>
  <si>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</si>
  <si>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</si>
  <si>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</si>
  <si>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</si>
  <si>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</si>
  <si>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</si>
  <si>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</si>
  <si>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</si>
  <si>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</si>
  <si>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</si>
  <si>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</si>
  <si>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</si>
  <si>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</si>
  <si>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</si>
  <si>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</si>
  <si>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</si>
  <si>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</si>
  <si>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</si>
  <si>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</si>
  <si>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</si>
  <si>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</si>
  <si>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</si>
  <si>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</si>
  <si>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</si>
  <si>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</si>
  <si>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</si>
  <si>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</si>
  <si>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</si>
  <si>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</si>
  <si>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</si>
  <si>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</si>
  <si>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</si>
  <si>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</si>
  <si>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</si>
  <si>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</si>
  <si>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</si>
  <si>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</si>
  <si>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</si>
  <si>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</si>
  <si>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</si>
  <si>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</si>
  <si>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</si>
  <si>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</si>
  <si>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</si>
  <si>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</si>
  <si>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</si>
  <si>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</si>
  <si>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</si>
  <si>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</si>
  <si>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</si>
  <si>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</si>
  <si>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</si>
  <si>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</si>
  <si>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</si>
  <si>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</si>
  <si>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</si>
  <si>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</si>
  <si>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</si>
  <si>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</si>
  <si>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</si>
  <si>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</si>
  <si>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</si>
  <si>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</si>
  <si>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</si>
  <si>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</si>
  <si>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</si>
  <si>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</si>
  <si>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</si>
  <si>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</si>
  <si>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</si>
  <si>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</si>
  <si>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</si>
  <si>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</si>
  <si>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</si>
  <si>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</si>
  <si>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</si>
  <si>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</si>
  <si>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</si>
  <si>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</si>
  <si>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</si>
  <si>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</si>
  <si>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</si>
  <si>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</si>
  <si>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</si>
  <si>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</si>
  <si>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</si>
  <si>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</si>
  <si>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</si>
  <si>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</si>
  <si>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</si>
  <si>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</si>
  <si>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</si>
  <si>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</si>
  <si>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</si>
  <si>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</si>
  <si>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</si>
  <si>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</si>
  <si>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</si>
  <si>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</si>
  <si>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</si>
  <si>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</si>
  <si>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</si>
  <si>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</si>
  <si>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</si>
  <si>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</si>
  <si>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</si>
  <si>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</si>
  <si>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</si>
  <si>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</si>
  <si>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</si>
  <si>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</si>
  <si>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</si>
  <si>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</si>
  <si>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</si>
  <si>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</si>
  <si>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</si>
  <si>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</si>
  <si>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</si>
  <si>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</si>
  <si>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</si>
  <si>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</si>
  <si>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</si>
  <si>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</si>
  <si>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</si>
  <si>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</si>
  <si>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</si>
  <si>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</si>
  <si>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</si>
  <si>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</si>
  <si>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</si>
  <si>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</si>
  <si>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</si>
  <si>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</si>
  <si>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</si>
  <si>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</si>
  <si>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</si>
  <si>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</si>
  <si>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</si>
  <si>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</si>
  <si>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</si>
  <si>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</si>
  <si>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</si>
  <si>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</si>
  <si>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</si>
  <si>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</si>
  <si>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</si>
  <si>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</si>
  <si>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</si>
  <si>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</si>
  <si>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</si>
  <si>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</si>
  <si>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</si>
  <si>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</si>
  <si>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</si>
  <si>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</si>
  <si>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</si>
  <si>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</si>
  <si>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</si>
  <si>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</si>
  <si>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</si>
  <si>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</si>
  <si>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</si>
  <si>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</si>
  <si>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</si>
  <si>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</si>
  <si>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</si>
  <si>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</si>
  <si>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</si>
  <si>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</si>
  <si>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</si>
  <si>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</si>
  <si>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</si>
  <si>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</si>
  <si>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</si>
  <si>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</si>
  <si>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</si>
  <si>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</si>
  <si>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</si>
  <si>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</si>
  <si>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</si>
  <si>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</si>
  <si>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</si>
  <si>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</si>
  <si>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</si>
  <si>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</si>
  <si>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</si>
  <si>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</si>
  <si>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</si>
  <si>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</si>
  <si>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</si>
  <si>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</si>
  <si>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</si>
  <si>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</si>
  <si>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</si>
  <si>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</si>
  <si>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</si>
  <si>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</si>
  <si>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</si>
  <si>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</si>
  <si>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</si>
  <si>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</si>
  <si>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</si>
  <si>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</si>
  <si>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</si>
  <si>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</si>
  <si>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</si>
  <si>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</si>
  <si>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</si>
  <si>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</si>
  <si>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</si>
  <si>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</si>
  <si>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</si>
  <si>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</si>
  <si>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</si>
  <si>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</si>
  <si>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</si>
  <si>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</si>
  <si>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</si>
  <si>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</si>
  <si>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</si>
  <si>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</si>
  <si>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</si>
  <si>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</si>
  <si>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</si>
  <si>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</si>
  <si>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</si>
  <si>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</si>
  <si>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</si>
  <si>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</si>
  <si>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</si>
  <si>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</si>
  <si>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</si>
  <si>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</si>
  <si>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</si>
  <si>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</si>
  <si>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</si>
  <si>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</si>
  <si>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</si>
  <si>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</si>
  <si>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</si>
  <si>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</si>
  <si>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</si>
  <si>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</si>
  <si>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</si>
  <si>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</si>
  <si>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</si>
  <si>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</si>
  <si>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</si>
  <si>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</si>
  <si>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</si>
  <si>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</si>
  <si>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</si>
  <si>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</si>
  <si>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</si>
  <si>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</si>
  <si>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</si>
  <si>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</si>
  <si>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</si>
  <si>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</si>
  <si>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</si>
  <si>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</si>
  <si>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</si>
  <si>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</si>
  <si>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</si>
  <si>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</si>
  <si>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</si>
  <si>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</si>
  <si>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</si>
  <si>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</si>
  <si>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</si>
  <si>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</si>
  <si>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</si>
  <si>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</si>
  <si>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</si>
  <si>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</si>
  <si>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</si>
  <si>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</si>
  <si>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</si>
  <si>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</si>
  <si>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</si>
  <si>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</si>
  <si>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</si>
  <si>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</si>
  <si>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</si>
  <si>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</si>
  <si>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</si>
  <si>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</si>
  <si>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</si>
  <si>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</si>
  <si>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</si>
  <si>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</si>
  <si>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</si>
  <si>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</si>
  <si>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</si>
  <si>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</si>
  <si>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</si>
  <si>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</si>
  <si>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</si>
  <si>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</si>
  <si>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</si>
  <si>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</si>
  <si>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</si>
  <si>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</si>
  <si>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</si>
  <si>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</si>
  <si>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</si>
  <si>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</si>
  <si>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</si>
  <si>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</si>
  <si>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</si>
  <si>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</si>
  <si>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</si>
  <si>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</si>
  <si>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</si>
  <si>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</si>
  <si>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</si>
  <si>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</si>
  <si>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</si>
  <si>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</si>
  <si>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</si>
  <si>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</si>
  <si>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</si>
  <si>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</si>
  <si>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</si>
  <si>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</si>
  <si>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</si>
  <si>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</si>
  <si>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</si>
  <si>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</si>
  <si>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</si>
  <si>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</si>
  <si>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</si>
  <si>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</si>
  <si>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</si>
  <si>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</si>
  <si>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</si>
  <si>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</si>
  <si>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</si>
  <si>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</si>
  <si>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</si>
  <si>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</si>
  <si>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</si>
  <si>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</si>
  <si>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</si>
  <si>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</si>
  <si>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</si>
  <si>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</si>
  <si>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</si>
  <si>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</si>
  <si>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</si>
  <si>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</si>
  <si>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</si>
  <si>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</si>
  <si>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</si>
  <si>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</si>
  <si>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</si>
  <si>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</si>
  <si>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</si>
  <si>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</si>
  <si>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</si>
  <si>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</si>
  <si>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</si>
  <si>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</si>
  <si>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</si>
  <si>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</si>
  <si>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</si>
  <si>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</si>
  <si>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</si>
  <si>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</si>
  <si>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</si>
  <si>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</si>
  <si>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</si>
  <si>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</si>
  <si>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</si>
  <si>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</si>
  <si>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</si>
  <si>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</si>
  <si>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</si>
  <si>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</si>
  <si>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</si>
  <si>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</si>
  <si>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</si>
  <si>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</si>
  <si>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</si>
  <si>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</si>
  <si>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</si>
  <si>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</si>
  <si>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</si>
  <si>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</si>
  <si>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</si>
  <si>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</si>
  <si>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</si>
  <si>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</si>
  <si>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</si>
  <si>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</si>
  <si>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</si>
  <si>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</si>
  <si>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</si>
  <si>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</si>
  <si>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</si>
  <si>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</si>
  <si>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</si>
  <si>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</si>
  <si>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</si>
  <si>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</si>
  <si>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</si>
  <si>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</si>
  <si>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</si>
  <si>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</si>
  <si>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</si>
  <si>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</si>
  <si>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</si>
  <si>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</si>
  <si>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</si>
  <si>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</si>
  <si>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</si>
  <si>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</si>
  <si>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</si>
  <si>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</si>
  <si>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</si>
  <si>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</si>
  <si>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</si>
  <si>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</si>
  <si>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</si>
  <si>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</si>
  <si>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</si>
  <si>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</si>
  <si>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</si>
  <si>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</si>
  <si>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</si>
  <si>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</si>
  <si>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</si>
  <si>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</si>
  <si>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</si>
  <si>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</si>
  <si>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</si>
  <si>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</si>
  <si>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</si>
  <si>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</si>
  <si>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</si>
  <si>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</si>
  <si>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</si>
  <si>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</si>
  <si>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</si>
  <si>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</si>
  <si>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</si>
  <si>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</si>
  <si>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</si>
  <si>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</si>
  <si>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</si>
  <si>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</si>
  <si>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</si>
  <si>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</si>
  <si>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</si>
  <si>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</si>
  <si>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</si>
  <si>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</si>
  <si>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</si>
  <si>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</si>
  <si>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</si>
  <si>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</si>
  <si>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</si>
  <si>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</si>
  <si>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</si>
  <si>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</si>
  <si>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</si>
  <si>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</si>
  <si>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</si>
  <si>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</si>
  <si>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</si>
  <si>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</si>
  <si>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</si>
  <si>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</si>
  <si>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</si>
  <si>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</si>
  <si>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</si>
  <si>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</si>
  <si>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</si>
  <si>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</si>
  <si>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</si>
  <si>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</si>
  <si>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</si>
  <si>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</si>
  <si>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</si>
  <si>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</si>
  <si>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</si>
  <si>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</si>
  <si>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</si>
  <si>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</si>
  <si>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</si>
  <si>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</si>
  <si>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</si>
  <si>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</si>
  <si>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</si>
  <si>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</si>
  <si>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</si>
  <si>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</si>
  <si>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</si>
  <si>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</si>
  <si>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</si>
  <si>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</si>
  <si>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</si>
  <si>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</si>
  <si>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</si>
  <si>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</si>
  <si>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</si>
  <si>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</si>
  <si>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</si>
  <si>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</si>
  <si>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</si>
  <si>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</si>
  <si>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</si>
  <si>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</si>
  <si>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</si>
  <si>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</si>
  <si>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</si>
  <si>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</si>
  <si>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</si>
  <si>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</si>
  <si>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</si>
  <si>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</si>
  <si>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</si>
  <si>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</si>
  <si>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</si>
  <si>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</si>
  <si>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</si>
  <si>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</si>
  <si>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</si>
  <si>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</si>
  <si>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</si>
  <si>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</si>
  <si>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</si>
  <si>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</si>
  <si>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</si>
  <si>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</si>
  <si>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</si>
  <si>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</si>
  <si>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</si>
  <si>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</si>
  <si>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</si>
  <si>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</si>
  <si>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</si>
  <si>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</si>
  <si>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</si>
  <si>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</si>
  <si>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</si>
  <si>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</si>
  <si>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</si>
  <si>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</si>
  <si>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</si>
  <si>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</si>
  <si>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</si>
  <si>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</si>
  <si>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</si>
  <si>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</si>
  <si>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</si>
  <si>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</si>
  <si>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</si>
  <si>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</si>
  <si>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</si>
  <si>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</si>
  <si>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</si>
  <si>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</si>
  <si>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</si>
  <si>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</si>
  <si>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</si>
  <si>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</si>
  <si>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</si>
  <si>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</si>
  <si>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</si>
  <si>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</si>
  <si>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</si>
  <si>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</si>
  <si>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</si>
  <si>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</si>
  <si>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</si>
  <si>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</si>
  <si>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</si>
  <si>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</si>
  <si>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</si>
  <si>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</si>
  <si>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</si>
  <si>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</si>
  <si>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</si>
  <si>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</si>
  <si>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</si>
  <si>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</si>
  <si>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</si>
  <si>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</si>
  <si>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</si>
  <si>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</si>
  <si>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</si>
  <si>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</si>
  <si>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</si>
  <si>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</si>
  <si>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</si>
  <si>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</si>
  <si>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</si>
  <si>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</si>
  <si>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</si>
  <si>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</si>
  <si>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</si>
  <si>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</si>
  <si>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</si>
  <si>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</si>
  <si>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</si>
  <si>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</si>
  <si>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</si>
  <si>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</si>
  <si>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</si>
  <si>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</si>
  <si>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</si>
  <si>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</si>
  <si>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</si>
  <si>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</si>
  <si>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</si>
  <si>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</si>
  <si>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</si>
  <si>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</si>
  <si>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</si>
  <si>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</si>
  <si>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</si>
  <si>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</si>
  <si>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</si>
  <si>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</si>
  <si>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</si>
  <si>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</si>
  <si>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</si>
  <si>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</si>
  <si>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</si>
  <si>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</si>
  <si>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</si>
  <si>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</si>
  <si>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</si>
  <si>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</si>
  <si>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</si>
  <si>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</si>
  <si>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</si>
  <si>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</si>
  <si>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</si>
  <si>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</si>
  <si>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</si>
  <si>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</si>
  <si>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</si>
  <si>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</si>
  <si>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</si>
  <si>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</si>
  <si>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</si>
  <si>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</si>
  <si>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</si>
  <si>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</si>
  <si>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</si>
  <si>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</si>
  <si>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</si>
  <si>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</si>
  <si>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</si>
  <si>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</si>
  <si>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</si>
  <si>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</si>
  <si>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</si>
  <si>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</si>
  <si>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</si>
  <si>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</si>
  <si>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</si>
  <si>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</si>
  <si>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</si>
  <si>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</si>
  <si>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</si>
  <si>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</si>
  <si>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</si>
  <si>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</si>
  <si>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</si>
  <si>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</si>
  <si>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</si>
  <si>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</si>
  <si>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</si>
  <si>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</si>
  <si>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</si>
  <si>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</si>
  <si>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</si>
  <si>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</si>
  <si>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</si>
  <si>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</si>
  <si>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</si>
  <si>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</si>
  <si>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</si>
  <si>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</si>
  <si>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</si>
  <si>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</si>
  <si>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</si>
  <si>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</si>
  <si>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</si>
  <si>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</si>
  <si>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</si>
  <si>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</si>
  <si>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</si>
  <si>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</si>
  <si>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</si>
  <si>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</si>
  <si>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</si>
  <si>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</si>
  <si>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</si>
  <si>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</si>
  <si>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</si>
  <si>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</si>
  <si>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</si>
  <si>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</si>
  <si>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</si>
  <si>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</si>
  <si>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</si>
  <si>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</si>
  <si>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</si>
  <si>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</si>
  <si>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</si>
  <si>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</si>
  <si>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</si>
  <si>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</si>
  <si>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</si>
  <si>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</si>
  <si>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</si>
  <si>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</si>
  <si>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</si>
  <si>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</si>
  <si>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</si>
  <si>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</si>
  <si>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</si>
  <si>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</si>
  <si>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</si>
  <si>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</si>
  <si>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</si>
  <si>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</si>
  <si>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</si>
  <si>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</si>
  <si>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</si>
  <si>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</si>
  <si>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</si>
  <si>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</si>
  <si>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</si>
  <si>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</si>
  <si>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</si>
  <si>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</si>
  <si>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</si>
  <si>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</si>
  <si>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</si>
  <si>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</si>
  <si>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</si>
  <si>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</si>
  <si>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</si>
  <si>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</si>
  <si>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</si>
  <si>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</si>
  <si>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</si>
  <si>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</si>
  <si>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</si>
  <si>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</si>
  <si>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</si>
  <si>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</si>
  <si>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</si>
  <si>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</si>
  <si>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</si>
  <si>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</si>
  <si>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</si>
  <si>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</si>
  <si>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</si>
  <si>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</si>
  <si>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</si>
  <si>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</si>
  <si>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</si>
  <si>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</si>
  <si>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</si>
  <si>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</si>
  <si>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</si>
  <si>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</si>
  <si>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</si>
  <si>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</si>
  <si>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</si>
  <si>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</si>
  <si>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</si>
  <si>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</si>
  <si>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</si>
  <si>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</si>
  <si>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</si>
  <si>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</si>
  <si>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</si>
  <si>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</si>
  <si>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</si>
  <si>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</si>
  <si>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</si>
  <si>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</si>
  <si>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</si>
  <si>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</si>
  <si>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</si>
  <si>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</si>
  <si>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</si>
  <si>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</si>
  <si>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</si>
  <si>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</si>
  <si>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</si>
  <si>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</si>
  <si>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</si>
  <si>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</si>
  <si>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</si>
  <si>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</si>
  <si>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</si>
  <si>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</si>
  <si>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</si>
  <si>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</si>
  <si>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</si>
  <si>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</si>
  <si>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</si>
  <si>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</si>
  <si>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</si>
  <si>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</si>
  <si>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</si>
  <si>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</si>
  <si>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</si>
  <si>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</si>
  <si>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</si>
  <si>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</si>
  <si>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</si>
  <si>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</si>
  <si>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</si>
  <si>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</si>
  <si>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</si>
  <si>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</si>
  <si>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</si>
  <si>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</si>
  <si>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</si>
  <si>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</si>
  <si>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</si>
  <si>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</si>
  <si>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</si>
  <si>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</si>
  <si>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</si>
  <si>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</si>
  <si>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</si>
  <si>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</si>
  <si>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</si>
  <si>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</si>
  <si>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</si>
  <si>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</si>
  <si>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</si>
  <si>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</si>
  <si>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</si>
  <si>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</si>
  <si>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</si>
  <si>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</si>
  <si>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</si>
  <si>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</si>
  <si>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</si>
  <si>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</si>
  <si>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</si>
  <si>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</si>
  <si>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</si>
  <si>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</si>
  <si>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</si>
  <si>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</si>
  <si>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</si>
  <si>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</si>
  <si>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</si>
  <si>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</si>
  <si>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</si>
  <si>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</si>
  <si>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</si>
  <si>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</si>
  <si>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</si>
  <si>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</si>
  <si>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</si>
  <si>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</si>
  <si>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</si>
  <si>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</si>
  <si>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</si>
  <si>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</si>
  <si>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</si>
  <si>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</si>
  <si>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</si>
  <si>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</si>
  <si>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</si>
  <si>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</si>
  <si>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</si>
  <si>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</si>
  <si>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</si>
  <si>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</si>
  <si>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</si>
  <si>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</si>
  <si>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</si>
  <si>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</si>
  <si>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</si>
  <si>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</si>
  <si>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</si>
  <si>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</si>
  <si>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</si>
  <si>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</si>
  <si>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</si>
  <si>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</si>
  <si>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</si>
  <si>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</si>
  <si>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</si>
  <si>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</si>
  <si>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</si>
  <si>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</si>
  <si>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</si>
  <si>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</si>
  <si>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</si>
  <si>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</si>
  <si>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</si>
  <si>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</si>
  <si>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</si>
  <si>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</si>
  <si>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</si>
  <si>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</si>
  <si>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</si>
  <si>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</si>
  <si>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</si>
  <si>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</si>
  <si>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</si>
  <si>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</si>
  <si>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</si>
  <si>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</si>
  <si>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</si>
  <si>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</si>
  <si>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</si>
  <si>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</si>
  <si>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</si>
  <si>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</si>
  <si>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</si>
  <si>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</si>
  <si>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</si>
  <si>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</si>
  <si>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</si>
  <si>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</si>
  <si>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</si>
  <si>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</si>
  <si>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</si>
  <si>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</si>
  <si>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</si>
  <si>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</si>
  <si>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</si>
  <si>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</si>
  <si>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</si>
  <si>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</si>
  <si>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</si>
  <si>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</si>
  <si>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</si>
  <si>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</si>
  <si>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</si>
  <si>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</si>
  <si>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</si>
  <si>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</si>
  <si>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</si>
  <si>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</si>
  <si>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</si>
  <si>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</si>
  <si>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</si>
  <si>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</si>
  <si>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</si>
  <si>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</si>
  <si>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</si>
  <si>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</si>
  <si>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</si>
  <si>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</si>
  <si>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</si>
  <si>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</si>
  <si>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</si>
  <si>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</si>
  <si>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</si>
  <si>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</si>
  <si>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</si>
  <si>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</si>
  <si>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</si>
  <si>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</si>
  <si>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</si>
  <si>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</si>
  <si>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</si>
  <si>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</si>
  <si>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</si>
  <si>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</si>
  <si>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</si>
  <si>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</si>
  <si>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</si>
  <si>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</si>
  <si>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</si>
  <si>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</si>
  <si>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</si>
  <si>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</si>
  <si>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</si>
  <si>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</si>
  <si>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</si>
  <si>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</si>
  <si>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</si>
  <si>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</si>
  <si>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</si>
  <si>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</si>
  <si>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</si>
  <si>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</si>
  <si>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</si>
  <si>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</si>
  <si>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</si>
  <si>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</si>
  <si>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</si>
  <si>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</si>
  <si>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</si>
  <si>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</si>
  <si>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</si>
  <si>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</si>
  <si>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</si>
  <si>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</si>
  <si>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</si>
  <si>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</si>
  <si>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</si>
  <si>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</si>
  <si>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</si>
  <si>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</si>
  <si>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</si>
  <si>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</si>
  <si>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</si>
  <si>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</si>
  <si>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</si>
  <si>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</si>
  <si>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</si>
  <si>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</si>
  <si>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</si>
  <si>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</si>
  <si>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</si>
  <si>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</si>
  <si>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</si>
  <si>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</si>
  <si>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</si>
  <si>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</si>
  <si>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</si>
  <si>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</si>
  <si>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</si>
  <si>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</si>
  <si>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</si>
  <si>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</si>
  <si>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</si>
  <si>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</si>
  <si>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</si>
  <si>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</si>
  <si>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</si>
  <si>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</si>
  <si>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</si>
  <si>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</si>
  <si>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</si>
  <si>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</si>
  <si>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</si>
  <si>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</si>
  <si>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</si>
  <si>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</si>
  <si>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</si>
  <si>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</si>
  <si>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</si>
  <si>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</si>
  <si>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</si>
  <si>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</si>
  <si>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</si>
  <si>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</si>
  <si>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</si>
  <si>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</si>
  <si>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</si>
  <si>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</si>
  <si>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</si>
  <si>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</si>
  <si>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</si>
  <si>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</si>
  <si>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</si>
  <si>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</si>
  <si>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</si>
  <si>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</si>
  <si>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</si>
  <si>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</si>
  <si>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</si>
  <si>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</si>
  <si>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</si>
  <si>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</si>
  <si>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</si>
  <si>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</si>
  <si>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</si>
  <si>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</si>
  <si>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</si>
  <si>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</si>
  <si>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</si>
  <si>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</si>
  <si>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</si>
  <si>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</si>
  <si>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</si>
  <si>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</si>
  <si>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</si>
  <si>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</si>
  <si>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</si>
  <si>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</si>
  <si>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</si>
  <si>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</si>
  <si>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</si>
  <si>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</si>
  <si>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</si>
  <si>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</si>
  <si>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</si>
  <si>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</si>
  <si>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</si>
  <si>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</si>
  <si>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</si>
  <si>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</si>
  <si>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</si>
  <si>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</si>
  <si>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</si>
  <si>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</si>
  <si>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</si>
  <si>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</si>
  <si>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</si>
  <si>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</si>
  <si>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</si>
  <si>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</si>
  <si>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</si>
  <si>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</si>
  <si>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</si>
  <si>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</si>
  <si>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</si>
  <si>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</si>
  <si>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</si>
  <si>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</si>
  <si>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</si>
  <si>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</si>
  <si>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</si>
  <si>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</si>
  <si>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</si>
  <si>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</si>
  <si>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</si>
  <si>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</si>
  <si>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</si>
  <si>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</si>
  <si>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</si>
  <si>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</si>
  <si>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</si>
  <si>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</si>
  <si>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</si>
  <si>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</si>
  <si>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</si>
  <si>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</si>
  <si>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</si>
  <si>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</si>
  <si>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</si>
  <si>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</si>
  <si>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</si>
  <si>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</si>
  <si>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</si>
  <si>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</si>
  <si>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</si>
  <si>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</si>
  <si>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</si>
  <si>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</si>
  <si>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</si>
  <si>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</si>
  <si>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</si>
  <si>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</si>
  <si>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</si>
  <si>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</si>
  <si>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</si>
  <si>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</si>
  <si>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</si>
  <si>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</si>
  <si>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</si>
  <si>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</si>
  <si>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</si>
  <si>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</si>
  <si>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</si>
  <si>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</si>
  <si>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</si>
  <si>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</si>
  <si>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</si>
  <si>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</si>
  <si>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</si>
  <si>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</si>
  <si>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</si>
  <si>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</si>
  <si>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</si>
  <si>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</si>
  <si>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</si>
  <si>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</si>
  <si>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</si>
  <si>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</si>
  <si>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</si>
  <si>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</si>
  <si>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</si>
  <si>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</si>
  <si>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</si>
  <si>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</si>
  <si>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</si>
  <si>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</si>
  <si>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</si>
  <si>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</si>
  <si>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</si>
  <si>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</si>
  <si>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</si>
  <si>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</si>
  <si>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</si>
  <si>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</si>
  <si>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</si>
  <si>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</si>
  <si>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</si>
  <si>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</si>
  <si>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</si>
  <si>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</si>
  <si>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</si>
  <si>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</si>
  <si>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</si>
  <si>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</si>
  <si>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</si>
  <si>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</si>
  <si>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</si>
  <si>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</si>
  <si>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</si>
  <si>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</si>
  <si>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</si>
  <si>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</si>
  <si>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</si>
  <si>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</si>
  <si>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</si>
  <si>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</si>
  <si>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</si>
  <si>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</si>
  <si>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</si>
  <si>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</si>
  <si>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</si>
  <si>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</si>
  <si>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</si>
  <si>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</si>
  <si>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</si>
  <si>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</si>
  <si>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</si>
  <si>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</si>
  <si>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</si>
  <si>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</si>
  <si>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</si>
  <si>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</si>
  <si>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</si>
  <si>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</si>
  <si>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</si>
  <si>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</si>
  <si>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</si>
  <si>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</si>
  <si>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</si>
  <si>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</si>
  <si>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</si>
  <si>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</si>
  <si>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</si>
  <si>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</si>
  <si>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</si>
  <si>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</si>
  <si>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</si>
  <si>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</si>
  <si>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</si>
  <si>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</si>
  <si>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</si>
  <si>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</si>
  <si>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</si>
  <si>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</si>
  <si>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</si>
  <si>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</si>
  <si>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</si>
  <si>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</si>
  <si>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</si>
  <si>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</si>
  <si>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</si>
  <si>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</si>
  <si>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</si>
  <si>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</si>
  <si>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</si>
  <si>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</si>
  <si>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</si>
  <si>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</si>
  <si>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</si>
  <si>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</si>
  <si>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</si>
  <si>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</si>
  <si>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</si>
  <si>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</si>
  <si>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</si>
  <si>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</si>
  <si>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</si>
  <si>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</si>
  <si>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</si>
  <si>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</si>
  <si>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</si>
  <si>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</si>
  <si>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</si>
  <si>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</si>
  <si>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</si>
  <si>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</si>
  <si>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</si>
  <si>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</si>
  <si>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</si>
  <si>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</si>
  <si>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</si>
  <si>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</si>
  <si>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</si>
  <si>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</si>
  <si>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</si>
  <si>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</si>
  <si>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</si>
  <si>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</si>
  <si>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</si>
  <si>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</si>
  <si>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</si>
  <si>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</si>
  <si>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</si>
  <si>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</si>
  <si>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</si>
  <si>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</si>
  <si>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</si>
  <si>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</si>
  <si>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</si>
  <si>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</si>
  <si>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</si>
  <si>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</si>
  <si>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</si>
  <si>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</si>
  <si>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</si>
  <si>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</si>
  <si>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</si>
  <si>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</si>
  <si>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</si>
  <si>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</si>
  <si>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</si>
  <si>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</si>
  <si>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</si>
  <si>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</si>
  <si>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</si>
  <si>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</si>
  <si>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</si>
  <si>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</si>
  <si>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</si>
  <si>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</si>
  <si>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</si>
  <si>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</si>
  <si>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</si>
  <si>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</si>
  <si>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</si>
  <si>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</si>
  <si>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</si>
  <si>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</si>
  <si>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</si>
  <si>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</si>
  <si>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</si>
  <si>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</si>
  <si>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</si>
  <si>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</si>
  <si>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</si>
  <si>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</si>
  <si>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</si>
  <si>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</si>
  <si>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</si>
  <si>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</si>
  <si>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</si>
  <si>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</si>
  <si>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</si>
  <si>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</si>
  <si>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</si>
  <si>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</si>
  <si>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</si>
  <si>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</si>
  <si>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</si>
  <si>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</si>
  <si>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</si>
  <si>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</si>
  <si>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</si>
  <si>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</si>
  <si>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</si>
  <si>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</si>
  <si>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</si>
  <si>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</si>
  <si>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</si>
  <si>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</si>
  <si>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</si>
  <si>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</si>
  <si>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</si>
  <si>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</si>
  <si>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</si>
  <si>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</si>
  <si>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</si>
  <si>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</si>
  <si>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</si>
  <si>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</si>
  <si>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</si>
  <si>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</si>
  <si>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</si>
  <si>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</si>
  <si>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</si>
  <si>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</si>
  <si>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</si>
  <si>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</si>
  <si>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</si>
  <si>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</si>
  <si>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</si>
  <si>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</si>
  <si>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</si>
  <si>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</si>
  <si>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</si>
  <si>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</si>
  <si>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</si>
  <si>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</si>
  <si>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</si>
  <si>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</si>
  <si>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</si>
  <si>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</si>
  <si>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</si>
  <si>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</si>
  <si>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</si>
  <si>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</si>
  <si>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</si>
  <si>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</si>
  <si>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</si>
  <si>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</si>
  <si>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</si>
  <si>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</si>
  <si>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</si>
  <si>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</si>
  <si>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</si>
  <si>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</si>
  <si>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</si>
  <si>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</si>
  <si>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</si>
  <si>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</si>
  <si>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</si>
  <si>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</si>
  <si>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</si>
  <si>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</si>
  <si>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</si>
  <si>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</si>
  <si>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</si>
  <si>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</si>
  <si>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</si>
  <si>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</si>
  <si>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</si>
  <si>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</si>
  <si>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</si>
  <si>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</si>
  <si>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</si>
  <si>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</si>
  <si>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</si>
  <si>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</si>
  <si>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</si>
  <si>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</si>
  <si>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</si>
  <si>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</si>
  <si>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</si>
  <si>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</si>
  <si>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</si>
  <si>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</si>
  <si>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</si>
  <si>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</si>
  <si>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</si>
  <si>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</si>
  <si>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</si>
  <si>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</si>
  <si>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</si>
  <si>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</si>
  <si>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</si>
  <si>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</si>
  <si>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</si>
  <si>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</si>
  <si>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</si>
  <si>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</si>
  <si>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</si>
  <si>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</si>
  <si>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</si>
  <si>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</si>
  <si>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</si>
  <si>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</si>
  <si>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</si>
  <si>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</si>
  <si>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</si>
  <si>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</si>
  <si>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</si>
  <si>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</si>
  <si>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</si>
  <si>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</si>
  <si>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</si>
  <si>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</si>
  <si>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</si>
  <si>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</si>
  <si>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</si>
  <si>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</si>
  <si>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</si>
  <si>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</si>
  <si>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</si>
  <si>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</si>
  <si>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</si>
  <si>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</si>
  <si>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</si>
  <si>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</si>
  <si>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</si>
  <si>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</si>
  <si>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</si>
  <si>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</si>
  <si>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</si>
  <si>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</si>
  <si>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</si>
  <si>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</si>
  <si>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</si>
  <si>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</si>
  <si>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</si>
  <si>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</si>
  <si>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</si>
  <si>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</si>
  <si>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</si>
  <si>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</si>
  <si>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</si>
  <si>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</si>
  <si>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</si>
  <si>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</si>
  <si>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</si>
  <si>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</si>
  <si>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</si>
  <si>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</si>
  <si>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</si>
  <si>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</si>
  <si>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</si>
  <si>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</si>
  <si>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</si>
  <si>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</si>
  <si>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</si>
  <si>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</si>
  <si>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</si>
  <si>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</si>
  <si>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</si>
  <si>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</si>
  <si>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</si>
  <si>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</si>
  <si>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</si>
  <si>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</si>
  <si>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</si>
  <si>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</si>
  <si>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</si>
  <si>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</si>
  <si>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</si>
  <si>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</si>
  <si>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</si>
  <si>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</si>
  <si>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</si>
  <si>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</si>
  <si>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</si>
  <si>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</si>
  <si>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</si>
  <si>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</si>
  <si>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</si>
  <si>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</si>
  <si>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</si>
  <si>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</si>
  <si>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</si>
  <si>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</si>
  <si>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</si>
  <si>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</si>
  <si>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</si>
  <si>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</si>
  <si>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</si>
  <si>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</si>
  <si>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</si>
  <si>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</si>
  <si>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</si>
  <si>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</si>
  <si>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</si>
  <si>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</si>
  <si>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</si>
  <si>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</si>
  <si>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</si>
  <si>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</si>
  <si>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</si>
  <si>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</si>
  <si>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</si>
  <si>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</si>
  <si>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</si>
  <si>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</si>
  <si>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</si>
  <si>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</si>
  <si>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</si>
  <si>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</si>
  <si>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</si>
  <si>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</si>
  <si>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</si>
  <si>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</si>
  <si>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</si>
  <si>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</si>
  <si>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</si>
  <si>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</si>
  <si>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</si>
  <si>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</si>
  <si>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</si>
  <si>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</si>
  <si>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</si>
  <si>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</si>
  <si>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</si>
  <si>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</si>
  <si>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</si>
  <si>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</si>
  <si>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</si>
  <si>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</si>
  <si>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</si>
  <si>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</si>
  <si>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</si>
  <si>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</si>
  <si>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</si>
  <si>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</si>
  <si>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</si>
  <si>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</si>
  <si>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</si>
  <si>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</si>
  <si>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</si>
  <si>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</si>
  <si>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</si>
  <si>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</si>
  <si>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</si>
  <si>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</si>
  <si>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</si>
  <si>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</si>
  <si>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</si>
  <si>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</si>
  <si>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</si>
  <si>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</si>
  <si>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</si>
  <si>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</si>
  <si>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</si>
  <si>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</si>
  <si>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</si>
  <si>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</si>
  <si>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</si>
  <si>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</si>
  <si>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</si>
  <si>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</si>
  <si>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</si>
  <si>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</si>
  <si>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</si>
  <si>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</si>
  <si>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</si>
  <si>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</si>
  <si>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</si>
  <si>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</si>
  <si>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</si>
  <si>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</si>
  <si>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</si>
  <si>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</si>
  <si>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</si>
  <si>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</si>
  <si>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</si>
  <si>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</si>
  <si>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</si>
  <si>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</si>
  <si>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</si>
  <si>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</si>
  <si>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</si>
  <si>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</si>
  <si>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</si>
  <si>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</si>
  <si>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</si>
  <si>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</si>
  <si>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</si>
  <si>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</si>
  <si>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</si>
  <si>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</si>
  <si>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</si>
  <si>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</si>
  <si>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</si>
  <si>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</si>
  <si>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</si>
  <si>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</si>
  <si>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</si>
  <si>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</si>
  <si>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</si>
  <si>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</si>
  <si>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</si>
  <si>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</si>
  <si>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</si>
  <si>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</si>
  <si>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</si>
  <si>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</si>
  <si>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</si>
  <si>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</si>
  <si>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</si>
  <si>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</si>
  <si>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</si>
  <si>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</si>
  <si>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</si>
  <si>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</si>
  <si>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</si>
  <si>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</si>
  <si>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</si>
  <si>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</si>
  <si>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</si>
  <si>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</si>
  <si>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</si>
  <si>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</si>
  <si>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</si>
  <si>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</si>
  <si>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</si>
  <si>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</si>
  <si>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</si>
  <si>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</si>
  <si>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</si>
  <si>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</si>
  <si>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</si>
  <si>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</si>
  <si>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</si>
  <si>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</si>
  <si>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</si>
  <si>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</si>
  <si>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</si>
  <si>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</si>
  <si>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</si>
  <si>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</si>
  <si>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</si>
  <si>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</si>
  <si>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</si>
  <si>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</si>
  <si>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</si>
  <si>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</si>
  <si>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</si>
  <si>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</si>
  <si>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</si>
  <si>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</si>
  <si>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</si>
  <si>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</si>
  <si>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</si>
  <si>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</si>
  <si>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</si>
  <si>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</si>
  <si>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</si>
  <si>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</si>
  <si>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</si>
  <si>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</si>
  <si>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</si>
  <si>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</si>
  <si>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</si>
  <si>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</si>
  <si>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</si>
  <si>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</si>
  <si>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</si>
  <si>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</si>
  <si>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</si>
  <si>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</si>
  <si>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</si>
  <si>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</si>
  <si>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</si>
  <si>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</si>
  <si>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</si>
  <si>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</si>
  <si>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</si>
  <si>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</si>
  <si>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</si>
  <si>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</si>
  <si>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</si>
  <si>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</si>
  <si>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</si>
  <si>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</si>
  <si>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</si>
  <si>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</si>
  <si>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</si>
  <si>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</si>
  <si>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</si>
  <si>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</si>
  <si>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</si>
  <si>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</si>
  <si>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</si>
  <si>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</si>
  <si>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</si>
  <si>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</si>
  <si>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</si>
  <si>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</si>
  <si>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</si>
  <si>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</si>
  <si>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</si>
  <si>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</si>
  <si>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</si>
  <si>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</si>
  <si>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</si>
  <si>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</si>
  <si>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</si>
  <si>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</si>
  <si>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</si>
  <si>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</si>
  <si>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</si>
  <si>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</si>
  <si>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</si>
  <si>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</si>
  <si>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</si>
  <si>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</si>
  <si>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</si>
  <si>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</si>
  <si>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</si>
  <si>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</si>
  <si>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</si>
  <si>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</si>
  <si>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</si>
  <si>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</si>
  <si>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</si>
  <si>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</si>
  <si>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</si>
  <si>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</si>
  <si>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</si>
  <si>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</si>
  <si>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</si>
  <si>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</si>
  <si>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</si>
  <si>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</si>
  <si>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</si>
  <si>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</si>
  <si>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</si>
  <si>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</si>
  <si>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</si>
  <si>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</si>
  <si>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</si>
  <si>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</si>
  <si>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</si>
  <si>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</si>
  <si>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</si>
  <si>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</si>
  <si>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</si>
  <si>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</si>
  <si>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</si>
  <si>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</si>
  <si>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</si>
  <si>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</si>
  <si>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</si>
  <si>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</si>
  <si>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</si>
  <si>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</si>
  <si>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</si>
  <si>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</si>
  <si>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</si>
  <si>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</si>
  <si>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</si>
  <si>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</si>
  <si>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</si>
  <si>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</si>
  <si>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</si>
  <si>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</si>
  <si>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</si>
  <si>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</si>
  <si>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</si>
  <si>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</si>
  <si>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</si>
  <si>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</si>
  <si>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</si>
  <si>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</si>
  <si>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</si>
  <si>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</si>
  <si>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</si>
  <si>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</si>
  <si>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</si>
  <si>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</si>
  <si>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</si>
  <si>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</si>
  <si>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</si>
  <si>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</si>
  <si>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</si>
  <si>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</si>
  <si>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</si>
  <si>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</si>
  <si>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</si>
  <si>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</si>
  <si>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</si>
  <si>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</si>
  <si>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</si>
  <si>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</si>
  <si>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</si>
  <si>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</si>
  <si>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</si>
  <si>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</si>
  <si>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</si>
  <si>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</si>
  <si>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</si>
  <si>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</si>
  <si>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</si>
  <si>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</si>
  <si>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</si>
  <si>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</si>
  <si>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</si>
  <si>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</si>
  <si>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</si>
  <si>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</si>
  <si>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</si>
  <si>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</si>
  <si>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</si>
  <si>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</si>
  <si>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</si>
  <si>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</si>
  <si>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</si>
  <si>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</si>
  <si>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</si>
  <si>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</si>
  <si>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</si>
  <si>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</si>
  <si>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</si>
  <si>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</si>
  <si>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</si>
  <si>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</si>
  <si>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</si>
  <si>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</si>
  <si>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</si>
  <si>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</si>
  <si>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</si>
  <si>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</si>
  <si>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</si>
  <si>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</si>
  <si>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</si>
  <si>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</si>
  <si>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</si>
  <si>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</si>
  <si>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</si>
  <si>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</si>
  <si>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</si>
  <si>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</si>
  <si>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</si>
  <si>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</si>
  <si>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</si>
  <si>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</si>
  <si>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</si>
  <si>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</si>
  <si>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</si>
  <si>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</si>
  <si>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</si>
  <si>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</si>
  <si>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</si>
  <si>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</si>
  <si>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</si>
  <si>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</si>
  <si>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</si>
  <si>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</si>
  <si>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</si>
  <si>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</si>
  <si>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</si>
  <si>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</si>
  <si>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</si>
  <si>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</si>
  <si>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</si>
  <si>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</si>
  <si>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</si>
  <si>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</si>
  <si>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</si>
  <si>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</si>
  <si>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</si>
  <si>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</si>
  <si>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</si>
  <si>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</si>
  <si>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</si>
  <si>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</si>
  <si>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</si>
  <si>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</si>
  <si>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</si>
  <si>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</si>
  <si>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</si>
  <si>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</si>
  <si>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</si>
  <si>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</si>
  <si>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</si>
  <si>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</si>
  <si>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</si>
  <si>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</si>
  <si>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</si>
  <si>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</si>
  <si>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</si>
  <si>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</si>
  <si>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</si>
  <si>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</si>
  <si>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</si>
  <si>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</si>
  <si>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</si>
  <si>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</si>
  <si>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</si>
  <si>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</si>
  <si>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</si>
  <si>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</si>
  <si>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</si>
  <si>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</si>
  <si>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</si>
  <si>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</si>
  <si>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</si>
  <si>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</si>
  <si>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</si>
  <si>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</si>
  <si>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</si>
  <si>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</si>
  <si>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</si>
  <si>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</si>
  <si>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</si>
  <si>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</si>
  <si>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</si>
  <si>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</si>
  <si>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</si>
  <si>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</si>
  <si>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</si>
  <si>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</si>
  <si>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</si>
  <si>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</si>
  <si>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</si>
  <si>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</si>
  <si>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</si>
  <si>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</si>
  <si>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</si>
  <si>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</si>
  <si>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</si>
  <si>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</si>
  <si>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</si>
  <si>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</si>
  <si>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</si>
  <si>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</si>
  <si>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</si>
  <si>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</si>
  <si>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</si>
  <si>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</si>
  <si>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</si>
  <si>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</si>
  <si>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</si>
  <si>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</si>
  <si>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</si>
  <si>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</si>
  <si>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</si>
  <si>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</si>
  <si>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</si>
  <si>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</si>
  <si>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</si>
  <si>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</si>
  <si>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</si>
  <si>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</si>
  <si>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</si>
  <si>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</si>
  <si>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</si>
  <si>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</si>
  <si>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</si>
  <si>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</si>
  <si>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</si>
  <si>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</si>
  <si>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</si>
  <si>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</si>
  <si>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</si>
  <si>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</si>
  <si>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</si>
  <si>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</si>
  <si>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</si>
  <si>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</si>
  <si>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</si>
  <si>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</si>
  <si>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</si>
  <si>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</si>
  <si>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</si>
  <si>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</si>
  <si>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</si>
  <si>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</si>
  <si>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</si>
  <si>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</si>
  <si>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</si>
  <si>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</si>
  <si>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</si>
  <si>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</si>
  <si>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</si>
  <si>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</si>
  <si>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</si>
  <si>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</si>
  <si>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</si>
  <si>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</si>
  <si>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</si>
  <si>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</si>
  <si>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</si>
  <si>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</si>
  <si>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</si>
  <si>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</si>
  <si>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</si>
  <si>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</si>
  <si>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</si>
  <si>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</si>
  <si>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</si>
  <si>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</si>
  <si>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</si>
  <si>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</si>
  <si>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</si>
  <si>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</si>
  <si>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</si>
  <si>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</si>
  <si>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</si>
  <si>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</si>
  <si>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</si>
  <si>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</si>
  <si>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</si>
  <si>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</si>
  <si>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</si>
  <si>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</si>
  <si>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</si>
  <si>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</si>
  <si>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</si>
  <si>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</si>
  <si>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</si>
  <si>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</si>
  <si>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</si>
  <si>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</si>
  <si>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</si>
  <si>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</si>
  <si>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</si>
  <si>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</si>
  <si>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</si>
  <si>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</si>
  <si>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</si>
  <si>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</si>
  <si>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</si>
  <si>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</si>
  <si>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</si>
  <si>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</si>
  <si>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</si>
  <si>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</si>
  <si>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</si>
  <si>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</si>
  <si>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</si>
  <si>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</si>
  <si>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</si>
  <si>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</si>
  <si>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</si>
  <si>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</si>
  <si>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</si>
  <si>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</si>
  <si>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</si>
  <si>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</si>
  <si>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</si>
  <si>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</si>
  <si>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</si>
  <si>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</si>
  <si>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</si>
  <si>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</si>
  <si>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</si>
  <si>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</si>
  <si>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</si>
  <si>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</si>
  <si>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</si>
  <si>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</si>
  <si>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</si>
  <si>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</si>
  <si>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</si>
  <si>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</si>
  <si>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</si>
  <si>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</si>
  <si>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</si>
  <si>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</si>
  <si>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</si>
  <si>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</si>
  <si>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</si>
  <si>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</si>
  <si>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</si>
  <si>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</si>
  <si>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</si>
  <si>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</si>
  <si>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</si>
  <si>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</si>
  <si>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</si>
  <si>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</si>
  <si>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</si>
  <si>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</si>
  <si>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</si>
  <si>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</si>
  <si>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</si>
  <si>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</si>
  <si>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</si>
  <si>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</si>
  <si>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</si>
  <si>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</si>
  <si>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</si>
  <si>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</si>
  <si>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</si>
  <si>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</si>
  <si>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</si>
  <si>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</si>
  <si>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</si>
  <si>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</si>
  <si>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</si>
  <si>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</si>
  <si>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</si>
  <si>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</si>
  <si>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</si>
  <si>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</si>
  <si>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</si>
  <si>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</si>
  <si>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</si>
  <si>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</si>
  <si>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</si>
  <si>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</si>
  <si>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</si>
  <si>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</si>
  <si>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</si>
  <si>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</si>
  <si>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</si>
  <si>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</si>
  <si>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</si>
  <si>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</si>
  <si>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</si>
  <si>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</si>
  <si>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</si>
  <si>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</si>
  <si>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</si>
  <si>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</si>
  <si>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</si>
  <si>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</si>
  <si>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</si>
  <si>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</si>
  <si>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</si>
  <si>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</si>
  <si>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</si>
  <si>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</si>
  <si>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</si>
  <si>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</si>
  <si>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</si>
  <si>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</si>
  <si>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</si>
  <si>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</si>
  <si>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</si>
  <si>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</si>
  <si>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</si>
  <si>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</si>
  <si>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</si>
  <si>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</si>
  <si>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</si>
  <si>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</si>
  <si>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</si>
  <si>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</si>
  <si>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</si>
  <si>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</si>
  <si>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</si>
  <si>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</si>
  <si>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</si>
  <si>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</si>
  <si>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</si>
  <si>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</si>
  <si>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</si>
  <si>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</si>
  <si>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</si>
  <si>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</si>
  <si>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</si>
  <si>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</si>
  <si>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</si>
  <si>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</si>
  <si>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</si>
  <si>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</si>
  <si>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</si>
  <si>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</si>
  <si>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</si>
  <si>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</si>
  <si>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</si>
  <si>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</si>
  <si>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</si>
  <si>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</si>
  <si>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</si>
  <si>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</si>
  <si>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</si>
  <si>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</si>
  <si>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</si>
  <si>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</si>
  <si>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</si>
  <si>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</si>
  <si>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</si>
  <si>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</si>
  <si>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</si>
  <si>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</si>
  <si>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</si>
  <si>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</si>
  <si>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</si>
  <si>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</si>
  <si>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</si>
  <si>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</si>
  <si>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</si>
  <si>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</si>
  <si>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</si>
  <si>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</si>
  <si>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</si>
  <si>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</si>
  <si>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</si>
  <si>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</si>
  <si>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</si>
  <si>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</si>
  <si>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</si>
  <si>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</si>
  <si>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</si>
  <si>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</si>
  <si>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</si>
  <si>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</si>
  <si>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</si>
  <si>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</si>
  <si>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</si>
  <si>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</si>
  <si>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</si>
  <si>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</si>
  <si>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</si>
  <si>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</si>
  <si>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</si>
  <si>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</si>
  <si>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</si>
  <si>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</si>
  <si>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</si>
  <si>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</si>
  <si>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</si>
  <si>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</si>
  <si>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</si>
  <si>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</si>
  <si>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</si>
  <si>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</si>
  <si>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</si>
  <si>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</si>
  <si>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</si>
  <si>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</si>
  <si>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</si>
  <si>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</si>
  <si>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</si>
  <si>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</si>
  <si>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</si>
  <si>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</si>
  <si>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</si>
  <si>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</si>
  <si>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</si>
  <si>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</si>
  <si>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</si>
  <si>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</si>
  <si>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</si>
  <si>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</si>
  <si>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</si>
  <si>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</si>
  <si>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</si>
  <si>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</si>
  <si>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</si>
  <si>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</si>
  <si>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</si>
  <si>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</si>
  <si>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</si>
  <si>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</si>
  <si>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</si>
  <si>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</si>
  <si>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</si>
  <si>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</si>
  <si>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</si>
  <si>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</si>
  <si>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</si>
  <si>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</si>
  <si>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</si>
  <si>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</si>
  <si>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</si>
  <si>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</si>
  <si>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</si>
  <si>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</si>
  <si>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</si>
  <si>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</si>
  <si>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</si>
  <si>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</si>
  <si>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</si>
  <si>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</si>
  <si>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</si>
  <si>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</si>
  <si>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</si>
  <si>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</si>
  <si>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</si>
  <si>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</si>
  <si>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</si>
  <si>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</si>
  <si>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</si>
  <si>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</si>
  <si>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</si>
  <si>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</si>
  <si>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</si>
  <si>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</si>
  <si>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</si>
  <si>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</si>
  <si>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</si>
  <si>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</si>
  <si>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</si>
  <si>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</si>
  <si>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</si>
  <si>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</si>
  <si>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</si>
  <si>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</si>
  <si>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</si>
  <si>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</si>
  <si>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</si>
  <si>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</si>
  <si>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</si>
  <si>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</si>
  <si>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</si>
  <si>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</si>
  <si>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</si>
  <si>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</si>
  <si>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</si>
  <si>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</si>
  <si>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</si>
  <si>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</si>
  <si>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</si>
  <si>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</si>
  <si>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</si>
  <si>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</si>
  <si>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</si>
  <si>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</si>
  <si>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</si>
  <si>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</si>
  <si>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</si>
  <si>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</si>
  <si>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</si>
  <si>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</si>
  <si>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</si>
  <si>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</si>
  <si>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</si>
  <si>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</si>
  <si>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</si>
  <si>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</si>
  <si>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</si>
  <si>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</si>
  <si>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</si>
  <si>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</si>
  <si>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</si>
  <si>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</si>
  <si>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</si>
  <si>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</si>
  <si>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</si>
  <si>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</si>
  <si>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</si>
  <si>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</si>
  <si>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</si>
  <si>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</si>
  <si>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</si>
  <si>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</si>
  <si>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</si>
  <si>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</si>
  <si>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</si>
  <si>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</si>
  <si>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</si>
  <si>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</si>
  <si>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</si>
  <si>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</si>
  <si>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</si>
  <si>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</si>
  <si>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</si>
  <si>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</si>
  <si>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</si>
  <si>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</si>
  <si>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</si>
  <si>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</si>
  <si>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</si>
  <si>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</si>
  <si>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</si>
  <si>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</si>
  <si>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</si>
  <si>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</si>
  <si>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</si>
  <si>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</si>
  <si>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</si>
  <si>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</si>
  <si>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</si>
  <si>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</si>
  <si>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</si>
  <si>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</si>
  <si>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</si>
  <si>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</si>
  <si>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</si>
  <si>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</si>
  <si>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</si>
  <si>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</si>
  <si>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</si>
  <si>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</si>
  <si>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</si>
  <si>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</si>
  <si>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</si>
  <si>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</si>
  <si>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</si>
  <si>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</si>
  <si>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</si>
  <si>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</si>
  <si>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</si>
  <si>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</si>
  <si>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</si>
  <si>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</si>
  <si>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</si>
  <si>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</si>
  <si>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</si>
  <si>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</si>
  <si>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</si>
  <si>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</si>
  <si>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</si>
  <si>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</si>
  <si>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</si>
  <si>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</si>
  <si>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</si>
  <si>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</si>
  <si>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</si>
  <si>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</si>
  <si>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</si>
  <si>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</si>
  <si>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</si>
  <si>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</si>
  <si>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</si>
  <si>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</si>
  <si>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</si>
  <si>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</si>
  <si>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</si>
  <si>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</si>
  <si>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</si>
  <si>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</si>
  <si>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</si>
  <si>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</si>
  <si>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</si>
  <si>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</si>
  <si>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</si>
  <si>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</si>
  <si>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</si>
  <si>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</si>
  <si>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</si>
  <si>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</si>
  <si>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</si>
  <si>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</si>
  <si>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</si>
  <si>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</si>
  <si>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</si>
  <si>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</si>
  <si>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</si>
  <si>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</si>
  <si>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</si>
  <si>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</si>
  <si>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</si>
  <si>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</si>
  <si>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</si>
  <si>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</si>
  <si>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</si>
  <si>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</si>
  <si>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</si>
  <si>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</si>
  <si>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</si>
  <si>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</si>
  <si>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</si>
  <si>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</si>
  <si>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</si>
  <si>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</si>
  <si>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</si>
  <si>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</si>
  <si>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</si>
  <si>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</si>
  <si>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</si>
  <si>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</si>
  <si>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</si>
  <si>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</si>
  <si>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</si>
  <si>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</si>
  <si>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</si>
  <si>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</si>
  <si>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</si>
  <si>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</si>
  <si>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</si>
  <si>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</si>
  <si>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</si>
  <si>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</si>
  <si>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</si>
  <si>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</si>
  <si>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</si>
  <si>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</si>
  <si>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</si>
  <si>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</si>
  <si>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</si>
  <si>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</si>
  <si>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</si>
  <si>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</si>
  <si>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</si>
  <si>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</si>
  <si>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</si>
  <si>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</si>
  <si>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</si>
  <si>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</si>
  <si>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</si>
  <si>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</si>
  <si>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</si>
  <si>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</si>
  <si>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</si>
  <si>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</si>
  <si>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</si>
  <si>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</si>
  <si>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</si>
  <si>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</si>
  <si>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</si>
  <si>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</si>
  <si>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</si>
  <si>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</si>
  <si>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</si>
  <si>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</si>
  <si>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</si>
  <si>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</si>
  <si>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</si>
  <si>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</si>
  <si>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</si>
  <si>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</si>
  <si>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</si>
  <si>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</si>
  <si>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</si>
  <si>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</si>
  <si>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</si>
  <si>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</si>
  <si>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</si>
  <si>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</si>
  <si>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</si>
  <si>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</si>
  <si>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</si>
  <si>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</si>
  <si>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</si>
  <si>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</si>
  <si>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</si>
  <si>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</si>
  <si>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</si>
  <si>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</si>
  <si>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</si>
  <si>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</si>
  <si>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</si>
  <si>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</si>
  <si>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</si>
  <si>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</si>
  <si>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</si>
  <si>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</si>
  <si>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</si>
  <si>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</si>
  <si>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</si>
  <si>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</si>
  <si>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</si>
  <si>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</si>
  <si>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</si>
  <si>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</si>
  <si>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</si>
  <si>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</si>
  <si>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</si>
  <si>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</si>
  <si>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</si>
  <si>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</si>
  <si>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</si>
  <si>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</si>
  <si>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</si>
  <si>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</si>
  <si>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</si>
  <si>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</si>
  <si>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</si>
  <si>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</si>
  <si>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</si>
  <si>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</si>
  <si>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</si>
  <si>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</si>
  <si>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</si>
  <si>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</si>
  <si>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</si>
  <si>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</si>
  <si>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</si>
  <si>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</si>
  <si>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</si>
  <si>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</si>
  <si>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</si>
  <si>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</si>
  <si>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</si>
  <si>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</si>
  <si>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</si>
  <si>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</si>
  <si>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</si>
  <si>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</si>
  <si>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</si>
  <si>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</si>
  <si>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</si>
  <si>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</si>
  <si>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</si>
  <si>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</si>
  <si>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</si>
  <si>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</si>
  <si>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</si>
  <si>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</si>
  <si>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</si>
  <si>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</si>
  <si>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</si>
  <si>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</si>
  <si>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</si>
  <si>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</si>
  <si>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</si>
  <si>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</si>
  <si>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</si>
  <si>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</si>
  <si>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</si>
  <si>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</si>
  <si>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</si>
  <si>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</si>
  <si>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</si>
  <si>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</si>
  <si>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</si>
  <si>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</si>
  <si>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</si>
  <si>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</si>
  <si>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</si>
  <si>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</si>
  <si>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</si>
  <si>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</si>
  <si>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</si>
  <si>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</si>
  <si>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</si>
  <si>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</si>
  <si>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</si>
  <si>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</si>
  <si>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</si>
  <si>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</si>
  <si>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</si>
  <si>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</si>
  <si>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</si>
  <si>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</si>
  <si>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</si>
  <si>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</si>
  <si>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</si>
  <si>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</si>
  <si>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</si>
  <si>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</si>
  <si>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</si>
  <si>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</si>
  <si>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</si>
  <si>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</si>
  <si>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</si>
  <si>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</si>
  <si>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</si>
  <si>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</si>
  <si>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</si>
  <si>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</si>
  <si>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</si>
  <si>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</si>
  <si>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</si>
  <si>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</si>
  <si>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</si>
  <si>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</si>
  <si>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</si>
  <si>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</si>
  <si>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</si>
  <si>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</si>
  <si>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</si>
  <si>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</si>
  <si>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</si>
  <si>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</si>
  <si>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</si>
  <si>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</si>
  <si>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</si>
  <si>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</si>
  <si>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</si>
  <si>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</si>
  <si>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</si>
  <si>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</si>
  <si>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</si>
  <si>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</si>
  <si>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</si>
  <si>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</si>
  <si>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</si>
  <si>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</si>
  <si>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</si>
  <si>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</si>
  <si>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</si>
  <si>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</si>
  <si>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</si>
  <si>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</si>
  <si>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</si>
  <si>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</si>
  <si>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</si>
  <si>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</si>
  <si>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</si>
  <si>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</si>
  <si>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</si>
  <si>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</si>
  <si>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</si>
  <si>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</si>
  <si>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</si>
  <si>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</si>
  <si>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</si>
  <si>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</si>
  <si>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</si>
  <si>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</si>
  <si>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</si>
  <si>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</si>
  <si>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</si>
  <si>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</si>
  <si>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</si>
  <si>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</si>
  <si>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</si>
  <si>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</si>
  <si>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</si>
  <si>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</si>
  <si>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</si>
  <si>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</si>
  <si>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</si>
  <si>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</si>
  <si>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</si>
  <si>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</si>
  <si>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</si>
  <si>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</si>
  <si>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</si>
  <si>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</si>
  <si>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</si>
  <si>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</si>
  <si>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</si>
  <si>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</si>
  <si>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</si>
  <si>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</si>
  <si>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</si>
  <si>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</si>
  <si>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</si>
  <si>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</si>
  <si>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</si>
  <si>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</si>
  <si>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</si>
  <si>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</si>
  <si>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</si>
  <si>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</si>
  <si>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</si>
  <si>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</si>
  <si>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</si>
  <si>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</si>
  <si>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</si>
  <si>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</si>
  <si>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</si>
  <si>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</si>
  <si>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</si>
  <si>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</si>
  <si>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</si>
  <si>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</si>
  <si>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</si>
  <si>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</si>
  <si>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</si>
  <si>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</si>
  <si>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</si>
  <si>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</si>
  <si>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</si>
  <si>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</si>
  <si>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</si>
  <si>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</si>
  <si>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</si>
  <si>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</si>
  <si>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</si>
  <si>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</si>
  <si>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</si>
  <si>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</si>
  <si>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</si>
  <si>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</si>
  <si>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</si>
  <si>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</si>
  <si>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</si>
  <si>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</si>
  <si>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</si>
  <si>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</si>
  <si>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</si>
  <si>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</si>
  <si>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</si>
  <si>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</si>
  <si>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</si>
  <si>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</si>
  <si>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</si>
  <si>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</si>
  <si>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</si>
  <si>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</si>
  <si>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</si>
  <si>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</si>
  <si>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</si>
  <si>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</si>
  <si>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</si>
  <si>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</si>
  <si>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</si>
  <si>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</si>
  <si>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</si>
  <si>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</si>
  <si>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</si>
  <si>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</si>
  <si>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</si>
  <si>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</si>
  <si>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</si>
  <si>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</si>
  <si>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</si>
  <si>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</si>
  <si>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</si>
  <si>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</si>
  <si>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</si>
  <si>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</si>
  <si>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</si>
  <si>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</si>
  <si>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</si>
  <si>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</si>
  <si>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</si>
  <si>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</si>
  <si>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</si>
  <si>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</si>
  <si>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</si>
  <si>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</si>
  <si>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</si>
  <si>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</si>
  <si>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</si>
  <si>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</si>
  <si>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</si>
  <si>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</si>
  <si>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</si>
  <si>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</si>
  <si>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</si>
  <si>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</si>
  <si>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</si>
  <si>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</si>
  <si>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</si>
  <si>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</si>
  <si>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</si>
  <si>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</si>
  <si>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</si>
  <si>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</si>
  <si>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</si>
  <si>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</si>
  <si>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</si>
  <si>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</si>
  <si>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</si>
  <si>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</si>
  <si>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</si>
  <si>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</si>
  <si>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</si>
  <si>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</si>
  <si>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</si>
  <si>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</si>
  <si>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</si>
  <si>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</si>
  <si>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</si>
  <si>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</si>
  <si>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</si>
  <si>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</si>
  <si>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</si>
  <si>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</si>
  <si>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</si>
  <si>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</si>
  <si>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</si>
  <si>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</si>
  <si>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</si>
  <si>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</si>
  <si>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</si>
  <si>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</si>
  <si>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</si>
  <si>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</si>
  <si>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</si>
  <si>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</si>
  <si>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</si>
  <si>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</si>
  <si>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</si>
  <si>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</si>
  <si>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</si>
  <si>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</si>
  <si>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</si>
  <si>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</si>
  <si>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</si>
  <si>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</si>
  <si>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</si>
  <si>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</si>
  <si>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</si>
  <si>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</si>
  <si>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</si>
  <si>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</si>
  <si>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</si>
  <si>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</si>
  <si>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</si>
  <si>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</si>
  <si>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</si>
  <si>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</si>
  <si>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</si>
  <si>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</si>
  <si>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</si>
  <si>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</si>
  <si>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</si>
  <si>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</si>
  <si>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</si>
  <si>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</si>
  <si>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</si>
  <si>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</si>
  <si>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</si>
  <si>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</si>
  <si>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</si>
  <si>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</si>
  <si>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</si>
  <si>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</si>
  <si>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</si>
  <si>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</si>
  <si>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</si>
  <si>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</si>
  <si>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</si>
  <si>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</si>
  <si>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</si>
  <si>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</si>
  <si>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</si>
  <si>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</si>
  <si>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</si>
  <si>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</si>
  <si>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</si>
  <si>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</si>
  <si>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</si>
  <si>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</si>
  <si>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</si>
  <si>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</si>
  <si>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</si>
  <si>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</si>
  <si>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</si>
  <si>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</si>
  <si>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</si>
  <si>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</si>
  <si>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</si>
  <si>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</si>
  <si>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</si>
  <si>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</si>
  <si>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</si>
  <si>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</si>
  <si>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</si>
  <si>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</si>
  <si>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</si>
  <si>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</si>
  <si>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</si>
  <si>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</si>
  <si>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</si>
  <si>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</si>
  <si>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</si>
  <si>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</si>
  <si>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</si>
  <si>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</si>
  <si>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</si>
  <si>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</si>
  <si>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</si>
  <si>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</si>
  <si>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</si>
  <si>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</si>
  <si>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</si>
  <si>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</si>
  <si>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</si>
  <si>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</si>
  <si>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</si>
  <si>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</si>
  <si>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</si>
  <si>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</si>
  <si>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</si>
  <si>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</si>
  <si>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</si>
  <si>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</si>
  <si>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</si>
  <si>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</si>
  <si>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</si>
  <si>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</si>
  <si>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</si>
  <si>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</si>
  <si>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</si>
  <si>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</si>
  <si>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</si>
  <si>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</si>
  <si>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</si>
  <si>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</si>
  <si>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</si>
  <si>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</si>
  <si>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</si>
  <si>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</si>
  <si>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</si>
  <si>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</si>
  <si>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</si>
  <si>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</si>
  <si>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</si>
  <si>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</si>
  <si>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</si>
  <si>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</si>
  <si>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</si>
  <si>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</si>
  <si>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</si>
  <si>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</si>
  <si>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</si>
  <si>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</si>
  <si>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</si>
  <si>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</si>
  <si>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</si>
  <si>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</si>
  <si>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</si>
  <si>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</si>
  <si>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</si>
  <si>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</si>
  <si>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</si>
  <si>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</si>
  <si>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</si>
  <si>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</si>
  <si>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</si>
  <si>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</si>
  <si>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</si>
  <si>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</si>
  <si>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</si>
  <si>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</si>
  <si>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</si>
  <si>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</si>
  <si>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</si>
  <si>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</si>
  <si>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</si>
  <si>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</si>
  <si>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</si>
  <si>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</si>
  <si>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</si>
  <si>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</si>
  <si>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</si>
  <si>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</si>
  <si>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</si>
  <si>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</si>
  <si>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</si>
  <si>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</si>
  <si>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</si>
  <si>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</si>
  <si>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</si>
  <si>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</si>
  <si>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</si>
  <si>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</si>
  <si>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</si>
  <si>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</si>
  <si>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</si>
  <si>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</si>
  <si>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</si>
  <si>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</si>
  <si>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</si>
  <si>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</si>
  <si>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</si>
  <si>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</si>
  <si>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</si>
  <si>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</si>
  <si>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</si>
  <si>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</si>
  <si>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</si>
  <si>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</si>
  <si>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</si>
  <si>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</si>
  <si>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</si>
  <si>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</si>
  <si>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</si>
  <si>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</si>
  <si>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</si>
  <si>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</si>
  <si>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</si>
  <si>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</si>
  <si>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</si>
  <si>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</si>
  <si>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</si>
  <si>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</si>
  <si>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</si>
  <si>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</si>
  <si>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</si>
  <si>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</si>
  <si>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</si>
  <si>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</si>
  <si>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</si>
  <si>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</si>
  <si>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</si>
  <si>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</si>
  <si>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</si>
  <si>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</si>
  <si>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</si>
  <si>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</si>
  <si>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</si>
  <si>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</si>
  <si>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</si>
  <si>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</si>
  <si>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</si>
  <si>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</si>
  <si>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</si>
  <si>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</si>
  <si>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</si>
  <si>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</si>
  <si>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</si>
  <si>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</si>
  <si>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</si>
  <si>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</si>
  <si>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</si>
  <si>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</si>
  <si>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</si>
  <si>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</si>
  <si>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</si>
  <si>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</si>
  <si>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</si>
  <si>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</si>
  <si>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</si>
  <si>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</si>
  <si>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</si>
  <si>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</si>
  <si>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</si>
  <si>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</si>
  <si>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</si>
  <si>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</si>
  <si>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</si>
  <si>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</si>
  <si>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</si>
  <si>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</si>
  <si>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</si>
  <si>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</si>
  <si>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</si>
  <si>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</si>
  <si>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</si>
  <si>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</si>
  <si>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</si>
  <si>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</si>
  <si>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</si>
  <si>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</si>
  <si>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</si>
  <si>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</si>
  <si>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</si>
  <si>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</si>
  <si>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</si>
  <si>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</si>
  <si>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</si>
  <si>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</si>
  <si>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</si>
  <si>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</si>
  <si>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</si>
  <si>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</si>
  <si>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</si>
  <si>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</si>
  <si>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</si>
  <si>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</si>
  <si>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</si>
  <si>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</si>
  <si>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</si>
  <si>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</si>
  <si>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</si>
  <si>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</si>
  <si>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</si>
  <si>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</si>
  <si>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</si>
  <si>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</si>
  <si>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</si>
  <si>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</si>
  <si>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</si>
  <si>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</si>
  <si>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</si>
  <si>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</si>
  <si>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</si>
  <si>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</si>
  <si>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</si>
  <si>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</si>
  <si>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</si>
  <si>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</si>
  <si>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</si>
  <si>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</si>
  <si>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</si>
  <si>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</si>
  <si>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</si>
  <si>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</si>
  <si>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</si>
  <si>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</si>
  <si>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</si>
  <si>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</si>
  <si>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</si>
  <si>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</si>
  <si>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</si>
  <si>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</si>
  <si>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</si>
  <si>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</si>
  <si>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</si>
  <si>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</si>
  <si>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</si>
  <si>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</si>
  <si>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</si>
  <si>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</si>
  <si>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</si>
  <si>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</si>
  <si>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</si>
  <si>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</si>
  <si>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</si>
  <si>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</si>
  <si>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</si>
  <si>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</si>
  <si>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</si>
  <si>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</si>
  <si>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</si>
  <si>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</si>
  <si>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</si>
  <si>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</si>
  <si>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</si>
  <si>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</si>
  <si>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</si>
  <si>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</si>
  <si>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</si>
  <si>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</si>
  <si>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</si>
  <si>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</si>
  <si>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</si>
  <si>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</si>
  <si>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</si>
  <si>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</si>
  <si>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</si>
  <si>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</si>
  <si>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</si>
  <si>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</si>
  <si>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</si>
  <si>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</si>
  <si>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</si>
  <si>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</si>
  <si>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</si>
  <si>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</si>
  <si>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</si>
  <si>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</si>
  <si>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</si>
  <si>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</si>
  <si>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</si>
  <si>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</si>
  <si>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</si>
  <si>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</si>
  <si>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</si>
  <si>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</si>
  <si>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</si>
  <si>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</si>
  <si>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</si>
  <si>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</si>
  <si>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</si>
  <si>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</si>
  <si>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</si>
  <si>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</si>
  <si>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</si>
  <si>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</si>
  <si>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</si>
  <si>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</si>
  <si>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</si>
  <si>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</si>
  <si>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</si>
  <si>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</si>
  <si>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</si>
  <si>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</si>
  <si>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</si>
  <si>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</si>
  <si>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</si>
  <si>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</si>
  <si>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</si>
  <si>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</si>
  <si>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</si>
  <si>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</si>
  <si>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</si>
  <si>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</si>
  <si>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</si>
  <si>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</si>
  <si>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</si>
  <si>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</si>
  <si>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</si>
  <si>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</si>
  <si>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</si>
  <si>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</si>
  <si>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</si>
  <si>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</si>
  <si>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</si>
  <si>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</si>
  <si>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</si>
  <si>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</si>
  <si>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</si>
  <si>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</si>
  <si>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</si>
  <si>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</si>
  <si>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</si>
  <si>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</si>
  <si>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</si>
  <si>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</si>
  <si>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</si>
  <si>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</si>
  <si>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</si>
  <si>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</si>
  <si>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</si>
  <si>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</si>
  <si>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</si>
  <si>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</si>
  <si>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</si>
  <si>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</si>
  <si>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</si>
  <si>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</si>
  <si>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</si>
  <si>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</si>
  <si>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</si>
  <si>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</si>
  <si>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</si>
  <si>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</si>
  <si>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</si>
  <si>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</si>
  <si>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</si>
  <si>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</si>
  <si>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</si>
  <si>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</si>
  <si>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</si>
  <si>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</si>
  <si>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</si>
  <si>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</si>
  <si>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</si>
  <si>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</si>
  <si>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</si>
  <si>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</si>
  <si>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</si>
  <si>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</si>
  <si>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</si>
  <si>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</si>
  <si>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</si>
  <si>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</si>
  <si>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</si>
  <si>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</si>
  <si>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</si>
  <si>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</si>
  <si>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</si>
  <si>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</si>
  <si>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</si>
  <si>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</si>
  <si>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</si>
  <si>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</si>
  <si>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</si>
  <si>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</si>
  <si>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</si>
  <si>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</si>
  <si>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</si>
  <si>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</si>
  <si>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</si>
  <si>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</si>
  <si>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</si>
  <si>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</si>
  <si>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</si>
  <si>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</si>
  <si>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</si>
  <si>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</si>
  <si>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</si>
  <si>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</si>
  <si>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</si>
  <si>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</si>
  <si>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</si>
  <si>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</si>
  <si>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</si>
  <si>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</si>
  <si>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</si>
  <si>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</si>
  <si>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</si>
  <si>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</si>
  <si>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</si>
  <si>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</si>
  <si>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</si>
  <si>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</si>
  <si>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</si>
  <si>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</si>
  <si>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</si>
  <si>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</si>
  <si>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</si>
  <si>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</si>
  <si>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</si>
  <si>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</si>
  <si>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</si>
  <si>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</si>
  <si>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</si>
  <si>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</si>
  <si>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</si>
  <si>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</si>
  <si>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</si>
  <si>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</si>
  <si>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</si>
  <si>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</si>
  <si>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</si>
  <si>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</si>
  <si>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</si>
  <si>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</si>
  <si>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</si>
  <si>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</si>
  <si>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</si>
  <si>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</si>
  <si>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</si>
  <si>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</si>
  <si>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</si>
  <si>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</si>
  <si>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</si>
  <si>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</si>
  <si>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</si>
  <si>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</si>
  <si>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</si>
  <si>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</si>
  <si>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</si>
  <si>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</si>
  <si>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</si>
  <si>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</si>
  <si>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</si>
  <si>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</si>
  <si>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</si>
  <si>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</si>
  <si>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</si>
  <si>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</si>
  <si>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</si>
  <si>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</si>
  <si>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</si>
  <si>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</si>
  <si>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</si>
  <si>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</si>
  <si>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</si>
  <si>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</si>
  <si>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</si>
  <si>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</si>
  <si>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</si>
  <si>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</si>
  <si>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</si>
  <si>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</si>
  <si>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</si>
  <si>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</si>
  <si>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</si>
  <si>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</si>
  <si>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</si>
  <si>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</si>
  <si>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</si>
  <si>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</si>
  <si>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</si>
  <si>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</si>
  <si>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</si>
  <si>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</si>
  <si>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</si>
  <si>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</si>
  <si>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</si>
  <si>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</si>
  <si>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</si>
  <si>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</si>
  <si>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</si>
  <si>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</si>
  <si>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</si>
  <si>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</si>
  <si>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</si>
  <si>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</si>
  <si>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</si>
  <si>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</si>
  <si>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</si>
  <si>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</si>
  <si>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</si>
  <si>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</si>
  <si>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</si>
  <si>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</si>
  <si>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</si>
  <si>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</si>
  <si>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</si>
  <si>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</si>
  <si>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</si>
  <si>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</si>
  <si>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</si>
  <si>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</si>
  <si>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</si>
  <si>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</si>
  <si>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</si>
  <si>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</si>
  <si>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</si>
  <si>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</si>
  <si>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</si>
  <si>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</si>
  <si>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</si>
  <si>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</si>
  <si>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</si>
  <si>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</si>
  <si>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</si>
  <si>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</si>
  <si>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</si>
  <si>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</si>
  <si>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</si>
  <si>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</si>
  <si>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</si>
  <si>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</si>
  <si>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</si>
  <si>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</si>
  <si>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</si>
  <si>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</si>
  <si>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</si>
  <si>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</si>
  <si>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</si>
  <si>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</si>
  <si>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</si>
  <si>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</si>
  <si>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</si>
  <si>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</si>
  <si>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</si>
  <si>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</si>
  <si>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</si>
  <si>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</si>
  <si>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</si>
  <si>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</si>
  <si>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</si>
  <si>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</si>
  <si>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</si>
  <si>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</si>
  <si>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</si>
  <si>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</si>
  <si>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</si>
  <si>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</si>
  <si>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</si>
  <si>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</si>
  <si>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</si>
  <si>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</si>
  <si>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</si>
  <si>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</si>
  <si>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</si>
  <si>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</si>
  <si>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</si>
  <si>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</si>
  <si>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</si>
  <si>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</si>
  <si>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</si>
  <si>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</si>
  <si>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</si>
  <si>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</si>
  <si>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</si>
  <si>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</si>
  <si>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</si>
  <si>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</si>
  <si>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</si>
  <si>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</si>
  <si>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</si>
  <si>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</si>
  <si>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</si>
  <si>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</si>
  <si>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</si>
  <si>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</si>
  <si>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</si>
  <si>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</si>
  <si>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</si>
  <si>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</si>
  <si>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</si>
  <si>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</si>
  <si>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</si>
  <si>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</si>
  <si>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</si>
  <si>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</si>
  <si>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</si>
  <si>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</si>
  <si>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</si>
  <si>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</si>
  <si>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</si>
  <si>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</si>
  <si>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</si>
  <si>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</si>
  <si>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</si>
  <si>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</si>
  <si>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</si>
  <si>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</si>
  <si>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</si>
  <si>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</si>
  <si>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</si>
  <si>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</si>
  <si>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</si>
  <si>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</si>
  <si>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</si>
  <si>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</si>
  <si>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</si>
  <si>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</si>
  <si>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</si>
  <si>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</si>
  <si>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</si>
  <si>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</si>
  <si>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</si>
  <si>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</si>
  <si>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</si>
  <si>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</si>
  <si>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</si>
  <si>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</si>
  <si>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</si>
  <si>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</si>
  <si>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</si>
  <si>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</si>
  <si>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</si>
  <si>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</si>
  <si>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</si>
  <si>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</si>
  <si>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</si>
  <si>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</si>
  <si>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</si>
  <si>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</si>
  <si>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</si>
  <si>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</si>
  <si>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</si>
  <si>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</si>
  <si>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</si>
  <si>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</si>
  <si>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</si>
  <si>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</si>
  <si>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</si>
  <si>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</si>
  <si>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</si>
  <si>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</si>
  <si>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</si>
  <si>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</si>
  <si>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</si>
  <si>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</si>
  <si>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</si>
  <si>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</si>
  <si>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</si>
  <si>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</si>
  <si>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</si>
  <si>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</si>
  <si>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</si>
  <si>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</si>
  <si>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</si>
  <si>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</si>
  <si>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</si>
  <si>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</si>
  <si>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</si>
  <si>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</si>
  <si>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</si>
  <si>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</si>
  <si>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</si>
  <si>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</si>
  <si>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</si>
  <si>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</si>
  <si>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</si>
  <si>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</si>
  <si>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</si>
  <si>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</si>
  <si>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</si>
  <si>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</si>
  <si>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</si>
  <si>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</si>
  <si>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</si>
  <si>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</si>
  <si>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</si>
  <si>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</si>
  <si>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</si>
  <si>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</si>
  <si>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</si>
  <si>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</si>
  <si>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</si>
  <si>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</si>
  <si>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</si>
  <si>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</si>
  <si>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</si>
  <si>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</si>
  <si>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</si>
  <si>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</si>
  <si>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</si>
  <si>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</si>
  <si>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</si>
  <si>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</si>
  <si>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</si>
  <si>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</si>
  <si>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</si>
  <si>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</si>
  <si>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</si>
  <si>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</si>
  <si>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</si>
  <si>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</si>
  <si>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</si>
  <si>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</si>
  <si>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</si>
  <si>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</si>
  <si>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</si>
  <si>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</si>
  <si>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</si>
  <si>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</si>
  <si>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</si>
  <si>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</si>
  <si>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</si>
  <si>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</si>
  <si>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</si>
  <si>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</si>
  <si>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</si>
  <si>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</si>
  <si>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</si>
  <si>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</si>
  <si>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</si>
  <si>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</si>
  <si>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</si>
  <si>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</si>
  <si>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</si>
  <si>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</si>
  <si>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</si>
  <si>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</si>
  <si>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</si>
  <si>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</si>
  <si>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</si>
  <si>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</si>
  <si>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</si>
  <si>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</si>
  <si>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</si>
  <si>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</si>
  <si>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</si>
  <si>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</si>
  <si>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</si>
  <si>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</si>
  <si>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</si>
  <si>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</si>
  <si>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</si>
  <si>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</si>
  <si>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</si>
  <si>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</si>
  <si>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</si>
  <si>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</si>
  <si>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</si>
  <si>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</si>
  <si>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</si>
  <si>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</si>
  <si>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</si>
  <si>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</si>
  <si>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</si>
  <si>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</si>
  <si>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</si>
  <si>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</si>
  <si>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</si>
  <si>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</si>
  <si>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</si>
  <si>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</si>
  <si>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</si>
  <si>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</si>
  <si>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</si>
  <si>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</si>
  <si>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</si>
  <si>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</si>
  <si>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</si>
  <si>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</si>
  <si>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</si>
  <si>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</si>
  <si>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</si>
  <si>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</si>
  <si>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</si>
  <si>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</si>
  <si>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</si>
  <si>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</si>
  <si>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</si>
  <si>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</si>
  <si>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</si>
  <si>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</si>
  <si>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</si>
  <si>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</si>
  <si>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</si>
  <si>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</si>
  <si>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</si>
  <si>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</si>
  <si>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</si>
  <si>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</si>
  <si>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</si>
  <si>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</si>
  <si>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</si>
  <si>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</si>
  <si>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</si>
  <si>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</si>
  <si>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</si>
  <si>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</si>
  <si>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</si>
  <si>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</si>
  <si>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</si>
  <si>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</si>
  <si>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</si>
  <si>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</si>
  <si>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</si>
  <si>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</si>
  <si>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</si>
  <si>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</si>
  <si>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</si>
  <si>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</si>
  <si>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</si>
  <si>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</si>
  <si>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</si>
  <si>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</si>
  <si>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</si>
  <si>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</si>
  <si>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</si>
  <si>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</si>
  <si>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</si>
  <si>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</si>
  <si>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</si>
  <si>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</si>
  <si>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</si>
  <si>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</si>
  <si>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</si>
  <si>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</si>
  <si>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</si>
  <si>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</si>
  <si>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</si>
  <si>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</si>
  <si>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</si>
  <si>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</si>
  <si>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</si>
  <si>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</si>
  <si>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</si>
  <si>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</si>
  <si>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</si>
  <si>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</si>
  <si>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</si>
  <si>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</si>
  <si>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</si>
  <si>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</si>
  <si>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</si>
  <si>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</si>
  <si>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</si>
  <si>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</si>
  <si>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</si>
  <si>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</si>
  <si>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</si>
  <si>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</si>
  <si>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</si>
  <si>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</si>
  <si>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</si>
  <si>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</si>
  <si>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</si>
  <si>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</si>
  <si>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</si>
  <si>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</si>
  <si>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</si>
  <si>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</si>
  <si>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</si>
  <si>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</si>
  <si>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</si>
  <si>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</si>
  <si>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</si>
  <si>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</si>
  <si>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</si>
  <si>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</si>
  <si>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</si>
  <si>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</si>
  <si>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</si>
  <si>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</si>
  <si>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</si>
  <si>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</si>
  <si>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</si>
  <si>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</si>
  <si>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</si>
  <si>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</si>
  <si>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</si>
  <si>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</si>
  <si>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</si>
  <si>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</si>
  <si>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</si>
  <si>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</si>
  <si>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</si>
  <si>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</si>
  <si>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</si>
  <si>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</si>
  <si>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</si>
  <si>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</si>
  <si>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</si>
  <si>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</si>
  <si>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</si>
  <si>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</si>
  <si>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</si>
  <si>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</si>
  <si>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</si>
  <si>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</si>
  <si>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</si>
  <si>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</si>
  <si>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</si>
  <si>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</si>
  <si>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</si>
  <si>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</si>
  <si>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</si>
  <si>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</si>
  <si>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</si>
  <si>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</si>
  <si>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</si>
  <si>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</si>
  <si>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</si>
  <si>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</si>
  <si>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</si>
  <si>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</si>
  <si>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</si>
  <si>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</si>
  <si>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</si>
  <si>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</si>
  <si>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</si>
  <si>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</si>
  <si>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</si>
  <si>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</si>
  <si>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</si>
  <si>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</si>
  <si>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</si>
  <si>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</si>
  <si>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</si>
  <si>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</si>
  <si>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</si>
  <si>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</si>
  <si>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</si>
  <si>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</si>
  <si>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</si>
  <si>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</si>
  <si>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</si>
  <si>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</si>
  <si>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</si>
  <si>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</si>
  <si>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</si>
  <si>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</si>
  <si>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</si>
  <si>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</si>
  <si>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</si>
  <si>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</si>
  <si>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</si>
  <si>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</si>
  <si>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</si>
  <si>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</si>
  <si>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</si>
  <si>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</si>
  <si>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</si>
  <si>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</si>
  <si>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</si>
  <si>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</si>
  <si>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</si>
  <si>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</si>
  <si>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</si>
  <si>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</si>
  <si>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</si>
  <si>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</si>
  <si>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</si>
  <si>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</si>
  <si>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</si>
  <si>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</si>
  <si>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</si>
  <si>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</si>
  <si>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</si>
  <si>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</si>
  <si>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</si>
  <si>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</si>
  <si>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</si>
  <si>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</si>
  <si>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</si>
  <si>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</si>
  <si>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</si>
  <si>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</si>
  <si>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</si>
  <si>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</si>
  <si>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</si>
  <si>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</si>
  <si>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</si>
  <si>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</si>
  <si>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</si>
  <si>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</si>
  <si>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</si>
  <si>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</si>
  <si>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</si>
  <si>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</si>
  <si>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</si>
  <si>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</si>
  <si>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</si>
  <si>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</si>
  <si>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</si>
  <si>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</si>
  <si>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</si>
  <si>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</si>
  <si>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</si>
  <si>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</si>
  <si>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</si>
  <si>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</si>
  <si>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</si>
  <si>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</si>
  <si>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</si>
  <si>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</si>
  <si>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</si>
  <si>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</si>
  <si>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</si>
  <si>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</si>
  <si>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</si>
  <si>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</si>
  <si>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</si>
  <si>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</si>
  <si>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</si>
  <si>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</si>
  <si>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</si>
  <si>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</si>
  <si>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</si>
  <si>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</si>
  <si>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</si>
  <si>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</si>
  <si>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</si>
  <si>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</si>
  <si>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</si>
  <si>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</si>
  <si>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</si>
  <si>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</si>
  <si>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</si>
  <si>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</si>
  <si>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</si>
  <si>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</si>
  <si>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</si>
  <si>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</si>
  <si>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</si>
  <si>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</si>
  <si>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</si>
  <si>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</si>
  <si>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</si>
  <si>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</si>
  <si>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</si>
  <si>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</si>
  <si>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</si>
  <si>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</si>
  <si>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</si>
  <si>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</si>
  <si>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</si>
  <si>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</si>
  <si>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</si>
  <si>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</si>
  <si>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</si>
  <si>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</si>
  <si>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</si>
  <si>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</si>
  <si>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</si>
  <si>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</si>
  <si>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</si>
  <si>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</si>
  <si>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</si>
  <si>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</si>
  <si>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</si>
  <si>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</si>
  <si>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</si>
  <si>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</si>
  <si>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</si>
  <si>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</si>
  <si>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</si>
  <si>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</si>
  <si>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</si>
  <si>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</si>
  <si>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</si>
  <si>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</si>
  <si>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</si>
  <si>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</si>
  <si>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</si>
  <si>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</si>
  <si>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</si>
  <si>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</si>
  <si>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</si>
  <si>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</si>
  <si>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</si>
  <si>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</si>
  <si>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</si>
  <si>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</si>
  <si>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</si>
  <si>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</si>
  <si>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</si>
  <si>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</si>
  <si>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</si>
  <si>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</si>
  <si>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</si>
  <si>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</si>
  <si>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</si>
  <si>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</si>
  <si>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</si>
  <si>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</si>
  <si>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</si>
  <si>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</si>
  <si>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</si>
  <si>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</si>
  <si>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</si>
  <si>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</si>
  <si>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</si>
  <si>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</si>
  <si>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</si>
  <si>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</si>
  <si>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</si>
  <si>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</si>
  <si>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</si>
  <si>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</si>
  <si>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</si>
  <si>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</si>
  <si>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</si>
  <si>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</si>
  <si>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</si>
  <si>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</si>
  <si>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</si>
  <si>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</si>
  <si>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</si>
  <si>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</si>
  <si>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</si>
  <si>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</si>
  <si>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</si>
  <si>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</si>
  <si>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</si>
  <si>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</si>
  <si>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</si>
  <si>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</si>
  <si>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</si>
  <si>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</si>
  <si>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</si>
  <si>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</si>
  <si>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</si>
  <si>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</si>
  <si>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</si>
  <si>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</si>
  <si>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</si>
  <si>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</si>
  <si>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</si>
  <si>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</si>
  <si>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</si>
  <si>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</si>
  <si>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</si>
  <si>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</si>
  <si>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</si>
  <si>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</si>
  <si>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</si>
  <si>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</si>
  <si>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</si>
  <si>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</si>
  <si>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</si>
  <si>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</si>
  <si>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</si>
  <si>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</si>
  <si>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</si>
  <si>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</si>
  <si>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</si>
  <si>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</si>
  <si>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</si>
  <si>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</si>
  <si>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</si>
  <si>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</si>
  <si>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</si>
  <si>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</si>
  <si>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</si>
  <si>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</si>
  <si>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</si>
  <si>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</si>
  <si>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</si>
  <si>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</si>
  <si>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</si>
  <si>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</si>
  <si>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</si>
  <si>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</si>
  <si>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</si>
  <si>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</si>
  <si>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</si>
  <si>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</si>
  <si>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</si>
  <si>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</si>
  <si>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</si>
  <si>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</si>
  <si>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</si>
  <si>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</si>
  <si>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</si>
  <si>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</si>
  <si>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</si>
  <si>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</si>
  <si>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</si>
  <si>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</si>
  <si>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</si>
  <si>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</si>
  <si>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</si>
  <si>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</si>
  <si>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</si>
  <si>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</si>
  <si>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</si>
  <si>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</si>
  <si>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</si>
  <si>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</si>
  <si>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</si>
  <si>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</si>
  <si>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</si>
  <si>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</si>
  <si>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</si>
  <si>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</si>
  <si>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</si>
  <si>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</si>
  <si>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</si>
  <si>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</si>
  <si>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</si>
  <si>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</si>
  <si>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</si>
  <si>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</si>
  <si>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</si>
  <si>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</si>
  <si>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</si>
  <si>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</si>
  <si>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</si>
  <si>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</si>
  <si>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</si>
  <si>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</si>
  <si>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</si>
  <si>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</si>
  <si>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</si>
  <si>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</si>
  <si>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</si>
  <si>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</si>
  <si>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</si>
  <si>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</si>
  <si>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</si>
  <si>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</si>
  <si>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</si>
  <si>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</si>
  <si>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</si>
  <si>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</si>
  <si>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</si>
  <si>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</si>
  <si>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</si>
  <si>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</si>
  <si>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</si>
  <si>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</si>
  <si>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</si>
  <si>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</si>
  <si>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</si>
  <si>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</si>
  <si>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</si>
  <si>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</si>
  <si>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</si>
  <si>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</si>
  <si>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</si>
  <si>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</si>
  <si>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</si>
  <si>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</si>
  <si>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</si>
  <si>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</si>
  <si>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</si>
  <si>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</si>
  <si>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</si>
  <si>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</si>
  <si>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</si>
  <si>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</si>
  <si>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</si>
  <si>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</si>
  <si>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</si>
  <si>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</si>
  <si>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</si>
  <si>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</si>
  <si>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</si>
  <si>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</si>
  <si>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</si>
  <si>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</si>
  <si>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</si>
  <si>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</si>
  <si>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</si>
  <si>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</si>
  <si>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</si>
  <si>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</si>
  <si>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</si>
  <si>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</si>
  <si>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</si>
  <si>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</si>
  <si>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</si>
  <si>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</si>
  <si>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</si>
  <si>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</si>
  <si>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</si>
  <si>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</si>
  <si>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</si>
  <si>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</si>
  <si>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</si>
  <si>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</si>
  <si>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</si>
  <si>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</si>
  <si>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</si>
  <si>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</si>
  <si>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</si>
  <si>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</si>
  <si>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</si>
  <si>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</si>
  <si>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</si>
  <si>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</si>
  <si>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</si>
  <si>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</si>
  <si>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</si>
  <si>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</si>
  <si>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</si>
  <si>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</si>
  <si>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</si>
  <si>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</si>
  <si>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</si>
  <si>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</si>
  <si>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</si>
  <si>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</si>
  <si>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</si>
  <si>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</si>
  <si>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</si>
  <si>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</si>
  <si>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</si>
  <si>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</si>
  <si>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</si>
  <si>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</si>
  <si>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</si>
  <si>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</si>
  <si>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</si>
  <si>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</si>
  <si>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</si>
  <si>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</si>
  <si>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</si>
  <si>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</si>
  <si>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</si>
  <si>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</si>
  <si>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</si>
  <si>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</si>
  <si>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</si>
  <si>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</si>
  <si>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</si>
  <si>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</si>
  <si>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</si>
  <si>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</si>
  <si>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</si>
  <si>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</si>
  <si>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</si>
  <si>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</si>
  <si>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</si>
  <si>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</si>
  <si>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</si>
  <si>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</si>
  <si>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</si>
  <si>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</si>
  <si>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</si>
  <si>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</si>
  <si>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</si>
  <si>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</si>
  <si>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</si>
  <si>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</si>
  <si>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</si>
  <si>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</si>
  <si>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</si>
  <si>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</si>
  <si>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</si>
  <si>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</si>
  <si>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</si>
  <si>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</si>
  <si>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</si>
  <si>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</si>
  <si>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</si>
  <si>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</si>
  <si>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</si>
  <si>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</si>
  <si>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</si>
  <si>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</si>
  <si>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</si>
  <si>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</si>
  <si>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</si>
  <si>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</si>
  <si>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</si>
  <si>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</si>
  <si>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</si>
  <si>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</si>
  <si>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</si>
  <si>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</si>
  <si>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</si>
  <si>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</si>
  <si>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</si>
  <si>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</si>
  <si>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</si>
  <si>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</si>
  <si>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</si>
  <si>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</si>
  <si>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</si>
  <si>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</si>
  <si>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</si>
  <si>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</si>
  <si>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</si>
  <si>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</si>
  <si>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</si>
  <si>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</si>
  <si>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</si>
  <si>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</si>
  <si>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</si>
  <si>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</si>
  <si>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</si>
  <si>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</si>
  <si>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</si>
  <si>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</si>
  <si>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</si>
  <si>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</si>
  <si>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</si>
  <si>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</si>
  <si>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</si>
  <si>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</si>
  <si>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</si>
  <si>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</si>
  <si>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</si>
  <si>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</si>
  <si>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</si>
  <si>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</si>
  <si>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</si>
  <si>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</si>
  <si>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</si>
  <si>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</si>
  <si>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</si>
  <si>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</si>
  <si>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</si>
  <si>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</si>
  <si>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</si>
  <si>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</si>
  <si>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</si>
  <si>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</si>
  <si>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</si>
  <si>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</si>
  <si>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</si>
  <si>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</si>
  <si>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</si>
  <si>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</si>
  <si>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</si>
  <si>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</si>
  <si>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</si>
  <si>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</si>
  <si>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</si>
  <si>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</si>
  <si>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</si>
  <si>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</si>
  <si>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</si>
  <si>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</si>
  <si>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</si>
  <si>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</si>
  <si>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</si>
  <si>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</si>
  <si>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</si>
  <si>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</si>
  <si>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</si>
  <si>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</si>
  <si>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</si>
  <si>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</si>
  <si>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</si>
  <si>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</si>
  <si>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</si>
  <si>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</si>
  <si>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</si>
  <si>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</si>
  <si>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</si>
  <si>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</si>
  <si>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</si>
  <si>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</si>
  <si>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</si>
  <si>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</si>
  <si>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</si>
  <si>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</si>
  <si>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</si>
  <si>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</si>
  <si>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</si>
  <si>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</si>
  <si>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</si>
  <si>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</si>
  <si>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</si>
  <si>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</si>
  <si>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</si>
  <si>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</si>
  <si>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</si>
  <si>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</si>
  <si>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</si>
  <si>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</si>
  <si>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</si>
  <si>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</si>
  <si>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</si>
  <si>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</si>
  <si>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</si>
  <si>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</si>
  <si>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</si>
  <si>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</si>
  <si>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</si>
  <si>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</si>
  <si>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</si>
  <si>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</si>
  <si>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</si>
  <si>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</si>
  <si>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</si>
  <si>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</si>
  <si>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</si>
  <si>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</si>
  <si>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</si>
  <si>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</si>
  <si>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</si>
  <si>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</si>
  <si>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</si>
  <si>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</si>
  <si>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</si>
  <si>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</si>
  <si>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</si>
  <si>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</si>
  <si>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</si>
  <si>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</si>
  <si>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</si>
  <si>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</si>
  <si>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</si>
  <si>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</si>
  <si>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</si>
  <si>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</si>
  <si>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</si>
  <si>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</si>
  <si>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</si>
  <si>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</si>
  <si>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</si>
  <si>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</si>
  <si>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</si>
  <si>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</si>
  <si>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</si>
  <si>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</si>
  <si>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</si>
  <si>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</si>
  <si>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</si>
  <si>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</si>
  <si>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</si>
  <si>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</si>
  <si>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</si>
  <si>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</si>
  <si>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</si>
  <si>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</si>
  <si>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</si>
  <si>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</si>
  <si>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</si>
  <si>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</si>
  <si>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</si>
  <si>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</si>
  <si>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</si>
  <si>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</si>
  <si>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</si>
  <si>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</si>
  <si>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</si>
  <si>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</si>
  <si>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</si>
  <si>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</si>
  <si>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</si>
  <si>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</si>
  <si>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</si>
  <si>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</si>
  <si>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</si>
  <si>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</si>
  <si>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</si>
  <si>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</si>
  <si>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</si>
  <si>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</si>
  <si>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</si>
  <si>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</si>
  <si>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</si>
  <si>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</si>
  <si>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</si>
  <si>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</si>
  <si>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</si>
  <si>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</si>
  <si>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</si>
  <si>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</si>
  <si>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</si>
  <si>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</si>
  <si>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</si>
  <si>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</si>
  <si>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</si>
  <si>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</si>
  <si>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</si>
  <si>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</si>
  <si>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</si>
  <si>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</si>
  <si>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</si>
  <si>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</si>
  <si>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</si>
  <si>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</si>
  <si>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</si>
  <si>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</si>
  <si>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</si>
  <si>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</si>
  <si>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</si>
  <si>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</si>
  <si>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</si>
  <si>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</si>
  <si>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</si>
  <si>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</si>
  <si>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</si>
  <si>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</si>
  <si>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</si>
  <si>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</si>
  <si>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</si>
  <si>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</si>
  <si>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</si>
  <si>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</si>
  <si>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</si>
  <si>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</si>
  <si>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</si>
  <si>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</si>
  <si>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</si>
  <si>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</si>
  <si>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</si>
  <si>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</si>
  <si>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</si>
  <si>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</si>
  <si>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</si>
  <si>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</si>
  <si>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</si>
  <si>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</si>
  <si>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</si>
  <si>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</si>
  <si>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</si>
  <si>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</si>
  <si>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</si>
  <si>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</si>
  <si>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</si>
  <si>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</si>
  <si>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</si>
  <si>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</si>
  <si>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</si>
  <si>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</si>
  <si>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</si>
  <si>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</si>
  <si>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</si>
  <si>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</si>
  <si>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</si>
  <si>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</si>
  <si>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</si>
  <si>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</si>
  <si>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</si>
  <si>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</si>
  <si>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</si>
  <si>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</si>
  <si>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</si>
  <si>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</si>
  <si>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</si>
  <si>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</si>
  <si>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</si>
  <si>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</si>
  <si>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</si>
  <si>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</si>
  <si>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</si>
  <si>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</si>
  <si>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</si>
  <si>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</si>
  <si>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</si>
  <si>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</si>
  <si>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</si>
  <si>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</si>
  <si>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</si>
  <si>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</si>
  <si>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</si>
  <si>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</si>
  <si>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</si>
  <si>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</si>
  <si>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</si>
  <si>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</si>
  <si>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</si>
  <si>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</si>
  <si>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</si>
  <si>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</si>
  <si>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</si>
  <si>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</si>
  <si>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</si>
  <si>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</si>
  <si>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</si>
  <si>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</si>
  <si>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</si>
  <si>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</si>
  <si>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</si>
  <si>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</si>
  <si>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</si>
  <si>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</si>
  <si>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</si>
  <si>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</si>
  <si>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</si>
  <si>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</si>
  <si>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</si>
  <si>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</si>
  <si>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</si>
  <si>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</si>
  <si>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</si>
  <si>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</si>
  <si>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</si>
  <si>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</si>
  <si>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</si>
  <si>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</si>
  <si>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</si>
  <si>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</si>
  <si>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</si>
  <si>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</si>
  <si>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</si>
  <si>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</si>
  <si>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</si>
  <si>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</si>
  <si>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</si>
  <si>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</si>
  <si>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</si>
  <si>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</si>
  <si>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</si>
  <si>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</si>
  <si>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</si>
  <si>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</si>
  <si>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</si>
  <si>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</si>
  <si>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</si>
  <si>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</si>
  <si>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</si>
  <si>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</si>
  <si>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</si>
  <si>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</si>
  <si>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</si>
  <si>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</si>
  <si>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</si>
  <si>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</si>
  <si>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</si>
  <si>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</si>
  <si>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</si>
  <si>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</si>
  <si>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</si>
  <si>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</si>
  <si>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</si>
  <si>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</si>
  <si>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</si>
  <si>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</si>
  <si>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</si>
  <si>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</si>
  <si>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</si>
  <si>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</si>
  <si>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</si>
  <si>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</si>
  <si>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</si>
  <si>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</si>
  <si>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</si>
  <si>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</si>
  <si>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</si>
  <si>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</si>
  <si>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</si>
  <si>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</si>
  <si>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</si>
  <si>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</si>
  <si>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</si>
  <si>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</si>
  <si>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</si>
  <si>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</si>
  <si>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</si>
  <si>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</si>
  <si>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</si>
  <si>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</si>
  <si>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</si>
  <si>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</si>
  <si>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</si>
  <si>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</si>
  <si>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</si>
  <si>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</si>
  <si>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</si>
  <si>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</si>
  <si>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</si>
  <si>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</si>
  <si>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</si>
  <si>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</si>
  <si>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</si>
  <si>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</si>
  <si>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</si>
  <si>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</si>
  <si>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</si>
  <si>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</si>
  <si>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</si>
  <si>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</si>
  <si>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</si>
  <si>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</si>
  <si>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</si>
  <si>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</si>
  <si>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</si>
  <si>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</si>
  <si>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</si>
  <si>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</si>
  <si>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</si>
  <si>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</si>
  <si>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</si>
  <si>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</si>
  <si>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</si>
  <si>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</si>
  <si>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</si>
  <si>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</si>
  <si>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</si>
  <si>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</si>
  <si>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</si>
  <si>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</si>
  <si>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</si>
  <si>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</si>
  <si>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</si>
  <si>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</si>
  <si>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</si>
  <si>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</si>
  <si>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</si>
  <si>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</si>
  <si>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</si>
  <si>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</si>
  <si>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</si>
  <si>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</si>
  <si>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</si>
  <si>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</si>
  <si>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</si>
  <si>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</si>
  <si>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</si>
  <si>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</si>
  <si>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</si>
  <si>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</si>
  <si>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</si>
  <si>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</si>
  <si>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</si>
  <si>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</si>
  <si>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</si>
  <si>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</si>
  <si>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</si>
  <si>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</si>
  <si>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</si>
  <si>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</si>
  <si>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</si>
  <si>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</si>
  <si>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</si>
  <si>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</si>
  <si>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</si>
  <si>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</si>
  <si>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</si>
  <si>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</si>
  <si>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</si>
  <si>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</si>
  <si>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</si>
  <si>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</si>
  <si>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</si>
  <si>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</si>
  <si>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</si>
  <si>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</si>
  <si>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</si>
  <si>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</si>
  <si>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</si>
  <si>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</si>
  <si>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</si>
  <si>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</si>
  <si>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</si>
  <si>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</si>
  <si>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</si>
  <si>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</si>
  <si>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</si>
  <si>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</si>
  <si>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</si>
  <si>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</si>
  <si>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</si>
  <si>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</si>
  <si>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</si>
  <si>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</si>
  <si>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</si>
  <si>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</si>
  <si>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</si>
  <si>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</si>
  <si>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</si>
  <si>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</si>
  <si>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</si>
  <si>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</si>
  <si>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</si>
  <si>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</si>
  <si>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</si>
  <si>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</si>
  <si>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</si>
  <si>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</si>
  <si>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</si>
  <si>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</si>
  <si>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</si>
  <si>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</si>
  <si>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</si>
  <si>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</si>
  <si>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</si>
  <si>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</si>
  <si>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</si>
  <si>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</si>
  <si>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</si>
  <si>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</si>
  <si>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</si>
  <si>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</si>
  <si>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</si>
  <si>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</si>
  <si>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</si>
  <si>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</si>
  <si>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</si>
  <si>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</si>
  <si>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</si>
  <si>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</si>
  <si>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</si>
  <si>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</si>
  <si>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</si>
  <si>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</si>
  <si>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</si>
  <si>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</si>
  <si>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</si>
  <si>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</si>
  <si>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</si>
  <si>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</si>
  <si>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</si>
  <si>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</si>
  <si>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</si>
  <si>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</si>
  <si>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</si>
  <si>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</si>
  <si>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</si>
  <si>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</si>
  <si>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</si>
  <si>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</si>
  <si>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</si>
  <si>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</si>
  <si>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</si>
  <si>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</si>
  <si>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</si>
  <si>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</si>
  <si>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</si>
  <si>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</si>
  <si>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</si>
  <si>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</si>
  <si>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</si>
  <si>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</si>
  <si>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</si>
  <si>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</si>
  <si>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</si>
  <si>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</si>
  <si>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</si>
  <si>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</si>
  <si>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</si>
  <si>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</si>
  <si>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</si>
  <si>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</si>
  <si>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</si>
  <si>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</si>
  <si>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</si>
  <si>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</si>
  <si>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</si>
  <si>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</si>
  <si>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</si>
  <si>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</si>
  <si>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</si>
  <si>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</si>
  <si>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</si>
  <si>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</si>
  <si>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</si>
  <si>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</si>
  <si>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</si>
  <si>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</si>
  <si>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</si>
  <si>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</si>
  <si>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</si>
  <si>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</si>
  <si>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</si>
  <si>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</si>
  <si>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</si>
  <si>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</si>
  <si>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</si>
  <si>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</si>
  <si>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</si>
  <si>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</si>
  <si>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</si>
  <si>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</si>
  <si>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</si>
  <si>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</si>
  <si>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</si>
  <si>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</si>
  <si>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</si>
  <si>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</si>
  <si>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</si>
  <si>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</si>
  <si>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</si>
  <si>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</si>
  <si>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</si>
  <si>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</si>
  <si>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</si>
  <si>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</si>
  <si>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</si>
  <si>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</si>
  <si>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</si>
  <si>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</si>
  <si>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</si>
  <si>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</si>
  <si>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</si>
  <si>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</si>
  <si>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</si>
  <si>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</si>
  <si>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</si>
  <si>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</si>
  <si>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</si>
  <si>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</si>
  <si>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</si>
  <si>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</si>
  <si>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</si>
  <si>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</si>
  <si>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</si>
  <si>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</si>
  <si>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</si>
  <si>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</si>
  <si>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</si>
  <si>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</si>
  <si>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</si>
  <si>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</si>
  <si>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</si>
  <si>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</si>
  <si>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</si>
  <si>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</si>
  <si>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</si>
  <si>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</si>
  <si>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</si>
  <si>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</si>
  <si>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</si>
  <si>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</si>
  <si>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</si>
  <si>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</si>
  <si>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</si>
  <si>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</si>
  <si>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</si>
  <si>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</si>
  <si>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</si>
  <si>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</si>
  <si>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</si>
  <si>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</si>
  <si>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</si>
  <si>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</si>
  <si>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</si>
  <si>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</si>
  <si>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</si>
  <si>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</si>
  <si>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</si>
  <si>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</si>
  <si>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</si>
  <si>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</si>
  <si>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</si>
  <si>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</si>
  <si>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</si>
  <si>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</si>
  <si>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</si>
  <si>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</si>
  <si>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</si>
  <si>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</si>
  <si>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</si>
  <si>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</si>
  <si>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</si>
  <si>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</si>
  <si>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</si>
  <si>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</si>
  <si>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</si>
  <si>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</si>
  <si>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</si>
  <si>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</si>
  <si>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</si>
  <si>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</si>
  <si>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</si>
  <si>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</si>
  <si>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</si>
  <si>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</si>
  <si>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</si>
  <si>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</si>
  <si>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</si>
  <si>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</si>
  <si>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</si>
  <si>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</si>
  <si>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</si>
  <si>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</si>
  <si>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</si>
  <si>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</si>
  <si>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</si>
  <si>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</si>
  <si>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</si>
  <si>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</si>
  <si>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</si>
  <si>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</si>
  <si>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</si>
  <si>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</si>
  <si>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</si>
  <si>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</si>
  <si>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</si>
  <si>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</si>
  <si>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</si>
  <si>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</si>
  <si>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</si>
  <si>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</si>
  <si>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</si>
  <si>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</si>
  <si>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</si>
  <si>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</si>
  <si>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</si>
  <si>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</si>
  <si>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</si>
  <si>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</si>
  <si>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</si>
  <si>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</si>
  <si>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</si>
  <si>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</si>
  <si>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</si>
  <si>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</si>
  <si>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</si>
  <si>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</si>
  <si>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</si>
  <si>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</si>
  <si>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</si>
  <si>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</si>
  <si>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</si>
  <si>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</si>
  <si>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</si>
  <si>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</si>
  <si>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</si>
  <si>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</si>
  <si>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</si>
  <si>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</si>
  <si>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</si>
  <si>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</si>
  <si>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</si>
  <si>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</si>
  <si>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</si>
  <si>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</si>
  <si>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</si>
  <si>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</si>
  <si>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</si>
  <si>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</si>
  <si>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</si>
  <si>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</si>
  <si>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</si>
  <si>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</si>
  <si>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</si>
  <si>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</si>
  <si>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</si>
  <si>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</si>
  <si>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</si>
  <si>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</si>
  <si>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</si>
  <si>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</si>
  <si>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</si>
  <si>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</si>
  <si>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</si>
  <si>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</si>
  <si>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</si>
  <si>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</si>
  <si>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</si>
  <si>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</si>
  <si>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</si>
  <si>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</si>
  <si>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</si>
  <si>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</si>
  <si>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</si>
  <si>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</si>
  <si>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</si>
  <si>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</si>
  <si>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</si>
  <si>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</si>
  <si>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</si>
  <si>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</si>
  <si>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</si>
  <si>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</si>
  <si>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</si>
  <si>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</si>
  <si>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</si>
  <si>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</si>
  <si>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</si>
  <si>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</si>
  <si>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</si>
  <si>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</si>
  <si>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</si>
  <si>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</si>
  <si>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</si>
  <si>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</si>
  <si>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</si>
  <si>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</si>
  <si>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</si>
  <si>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</si>
  <si>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</si>
  <si>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</si>
  <si>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</si>
  <si>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</si>
  <si>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</si>
  <si>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</si>
  <si>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</si>
  <si>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</si>
  <si>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</si>
  <si>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</si>
  <si>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</si>
  <si>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</si>
  <si>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</si>
  <si>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</si>
  <si>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</si>
  <si>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</si>
  <si>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</si>
  <si>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</si>
  <si>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</si>
  <si>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</si>
  <si>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</si>
  <si>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</si>
  <si>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</si>
  <si>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</si>
  <si>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</si>
  <si>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</si>
  <si>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</si>
  <si>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</si>
  <si>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</si>
  <si>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</si>
  <si>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</si>
  <si>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</si>
  <si>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</si>
  <si>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</si>
  <si>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</si>
  <si>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</si>
  <si>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</si>
  <si>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</si>
  <si>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</si>
  <si>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</si>
  <si>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</si>
  <si>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</si>
  <si>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</si>
  <si>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</si>
  <si>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</si>
  <si>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</si>
  <si>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</si>
  <si>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</si>
  <si>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</si>
  <si>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</si>
  <si>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</si>
  <si>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</si>
  <si>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</si>
  <si>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</si>
  <si>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</si>
  <si>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</si>
  <si>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</si>
  <si>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</si>
  <si>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</si>
  <si>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</si>
  <si>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</si>
  <si>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</si>
  <si>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</si>
  <si>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</si>
  <si>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</si>
  <si>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</si>
  <si>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</si>
  <si>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</si>
  <si>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</si>
  <si>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</si>
  <si>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</si>
  <si>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</si>
  <si>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</si>
  <si>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</si>
  <si>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</si>
  <si>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</si>
  <si>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</si>
  <si>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</si>
  <si>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</si>
  <si>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</si>
  <si>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</si>
  <si>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</si>
  <si>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</si>
  <si>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</si>
  <si>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</si>
  <si>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</si>
  <si>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</si>
  <si>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</si>
  <si>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</si>
  <si>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</si>
  <si>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</si>
  <si>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</si>
  <si>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</si>
  <si>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</si>
  <si>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</si>
  <si>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</si>
  <si>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</si>
  <si>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</si>
  <si>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</si>
  <si>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</si>
  <si>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</si>
  <si>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</si>
  <si>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</si>
  <si>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</si>
  <si>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</si>
  <si>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</si>
  <si>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</si>
  <si>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</si>
  <si>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</si>
  <si>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</si>
  <si>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</si>
  <si>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</si>
  <si>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</si>
  <si>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</si>
  <si>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</si>
  <si>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</si>
  <si>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</si>
  <si>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</si>
  <si>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</si>
  <si>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</si>
  <si>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</si>
  <si>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</si>
  <si>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</si>
  <si>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</si>
  <si>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</si>
  <si>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</si>
  <si>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</si>
  <si>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</si>
  <si>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</si>
  <si>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</si>
  <si>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</si>
  <si>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</si>
  <si>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</si>
  <si>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</si>
  <si>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</si>
  <si>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</si>
  <si>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</si>
  <si>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</si>
  <si>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</si>
  <si>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</si>
  <si>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</si>
  <si>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</si>
  <si>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</si>
  <si>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</si>
  <si>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</si>
  <si>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</si>
  <si>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</si>
  <si>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</si>
  <si>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</si>
  <si>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</si>
  <si>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</si>
  <si>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</si>
  <si>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</si>
  <si>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</si>
  <si>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</si>
  <si>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</si>
  <si>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</si>
  <si>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</si>
  <si>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</si>
  <si>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</si>
  <si>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</si>
  <si>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</si>
  <si>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</si>
  <si>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</si>
  <si>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</si>
  <si>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</si>
  <si>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</si>
  <si>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</si>
  <si>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</si>
  <si>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</si>
  <si>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</si>
  <si>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</si>
  <si>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</si>
  <si>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</si>
  <si>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</si>
  <si>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</si>
  <si>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</si>
  <si>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</si>
  <si>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</si>
  <si>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</si>
  <si>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</si>
  <si>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</si>
  <si>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</si>
  <si>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</si>
  <si>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</si>
  <si>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</si>
  <si>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</si>
  <si>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</si>
  <si>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</si>
  <si>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</si>
  <si>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</si>
  <si>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</si>
  <si>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</si>
  <si>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</si>
  <si>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</si>
  <si>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</si>
  <si>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</si>
  <si>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</si>
  <si>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</si>
  <si>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</si>
  <si>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</si>
  <si>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</si>
  <si>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</si>
  <si>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</si>
  <si>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</si>
  <si>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</si>
  <si>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</si>
  <si>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</si>
  <si>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</si>
  <si>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</si>
  <si>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</si>
  <si>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</si>
  <si>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</si>
  <si>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</si>
  <si>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</si>
  <si>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</si>
  <si>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</si>
  <si>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</si>
  <si>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</si>
  <si>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</si>
  <si>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</si>
  <si>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</si>
  <si>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</si>
  <si>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</si>
  <si>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</si>
  <si>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</si>
  <si>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</si>
  <si>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</si>
  <si>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</si>
  <si>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</si>
  <si>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</si>
  <si>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</si>
  <si>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</si>
  <si>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</si>
  <si>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</si>
  <si>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</si>
  <si>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</si>
  <si>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</si>
  <si>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</si>
  <si>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</si>
  <si>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</si>
  <si>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</si>
  <si>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</si>
  <si>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</si>
  <si>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</si>
  <si>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</si>
  <si>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</si>
  <si>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</si>
  <si>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</si>
  <si>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</si>
  <si>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</si>
  <si>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</si>
  <si>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</si>
  <si>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</si>
  <si>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</si>
  <si>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</si>
  <si>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</si>
  <si>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</si>
  <si>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</si>
  <si>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</si>
  <si>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</si>
  <si>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</si>
  <si>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</si>
  <si>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</si>
  <si>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</si>
  <si>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</si>
  <si>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</si>
  <si>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</si>
  <si>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</si>
  <si>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</si>
  <si>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</si>
  <si>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</si>
  <si>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</si>
  <si>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</si>
  <si>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</si>
  <si>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</si>
  <si>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</si>
  <si>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</si>
  <si>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</si>
  <si>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</si>
  <si>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</si>
  <si>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</si>
  <si>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</si>
  <si>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</si>
  <si>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</si>
  <si>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</si>
  <si>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</si>
  <si>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</si>
  <si>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</si>
  <si>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</si>
  <si>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</si>
  <si>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</si>
  <si>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</si>
  <si>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</si>
  <si>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</si>
  <si>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</si>
  <si>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</si>
  <si>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</si>
  <si>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</si>
  <si>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</si>
  <si>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</si>
  <si>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</si>
  <si>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</si>
  <si>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</si>
  <si>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</si>
  <si>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</si>
  <si>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</si>
  <si>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</si>
  <si>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</si>
  <si>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</si>
  <si>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</si>
  <si>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</si>
  <si>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</si>
  <si>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</si>
  <si>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</si>
  <si>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</si>
  <si>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</si>
  <si>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</si>
  <si>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</si>
  <si>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</si>
  <si>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</si>
  <si>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</si>
  <si>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</si>
  <si>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</si>
  <si>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</si>
  <si>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</si>
  <si>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</si>
  <si>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</si>
  <si>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</si>
  <si>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</si>
  <si>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</si>
  <si>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</si>
  <si>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</si>
  <si>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</si>
  <si>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</si>
  <si>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</si>
  <si>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</si>
  <si>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</si>
  <si>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</si>
  <si>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</si>
  <si>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</si>
  <si>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</si>
  <si>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</si>
  <si>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</si>
  <si>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</si>
  <si>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</si>
  <si>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</si>
  <si>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</si>
  <si>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</si>
  <si>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</si>
  <si>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</si>
  <si>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</si>
  <si>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</si>
  <si>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</si>
  <si>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</si>
  <si>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</si>
  <si>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</si>
  <si>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</si>
  <si>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</si>
  <si>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</si>
  <si>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</si>
  <si>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</si>
  <si>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</si>
  <si>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</si>
  <si>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</si>
  <si>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</si>
  <si>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</si>
  <si>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</si>
  <si>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</si>
  <si>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</si>
  <si>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</si>
  <si>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</si>
  <si>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</si>
  <si>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</si>
  <si>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</si>
  <si>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</si>
  <si>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</si>
  <si>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</si>
  <si>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</si>
  <si>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</si>
  <si>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</si>
  <si>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</si>
  <si>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</si>
  <si>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</si>
  <si>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</si>
  <si>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</si>
  <si>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</si>
  <si>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</si>
  <si>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</si>
  <si>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</si>
  <si>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</si>
  <si>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</si>
  <si>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</si>
  <si>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</si>
  <si>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</si>
  <si>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</si>
  <si>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</si>
  <si>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</si>
  <si>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</si>
  <si>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</si>
  <si>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</si>
  <si>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</si>
  <si>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</si>
  <si>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</si>
  <si>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</si>
  <si>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</si>
  <si>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</si>
  <si>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</si>
  <si>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</si>
  <si>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</si>
  <si>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</si>
  <si>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</si>
  <si>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</si>
  <si>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</si>
  <si>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</si>
  <si>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</si>
  <si>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</si>
  <si>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</si>
  <si>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</si>
  <si>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</si>
  <si>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</si>
  <si>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</si>
  <si>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</si>
  <si>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</si>
  <si>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</si>
  <si>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</si>
  <si>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</si>
  <si>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</si>
  <si>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</si>
  <si>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</si>
  <si>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</si>
  <si>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</si>
  <si>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</si>
  <si>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</si>
  <si>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</si>
  <si>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</si>
  <si>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</si>
  <si>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</si>
  <si>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</si>
  <si>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</si>
  <si>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</si>
  <si>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</si>
  <si>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</si>
  <si>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</si>
  <si>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</si>
  <si>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</si>
  <si>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</si>
  <si>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</si>
  <si>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</si>
  <si>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</si>
  <si>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</si>
  <si>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</si>
  <si>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</si>
  <si>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</si>
  <si>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</si>
  <si>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</si>
  <si>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</si>
  <si>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</si>
  <si>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</si>
  <si>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</si>
  <si>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</si>
  <si>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</si>
  <si>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</si>
  <si>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</si>
  <si>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</si>
  <si>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</si>
  <si>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</si>
  <si>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</si>
  <si>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</si>
  <si>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</si>
  <si>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</si>
  <si>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</si>
  <si>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</si>
  <si>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</si>
  <si>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</si>
  <si>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</si>
  <si>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</si>
  <si>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</si>
  <si>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</si>
  <si>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</si>
  <si>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</si>
  <si>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</si>
  <si>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</si>
  <si>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</si>
  <si>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</si>
  <si>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</si>
  <si>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</si>
  <si>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</si>
  <si>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</si>
  <si>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</si>
  <si>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</si>
  <si>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</si>
  <si>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</si>
  <si>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</si>
  <si>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</si>
  <si>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</si>
  <si>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</si>
  <si>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</si>
  <si>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</si>
  <si>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</si>
  <si>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</si>
  <si>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</si>
  <si>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</si>
  <si>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</si>
  <si>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</si>
  <si>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</si>
  <si>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</si>
  <si>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</si>
  <si>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</si>
  <si>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</si>
  <si>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</si>
  <si>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</si>
  <si>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</si>
  <si>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</si>
  <si>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</si>
  <si>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</si>
  <si>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</si>
  <si>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</si>
  <si>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</si>
  <si>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</si>
  <si>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</si>
  <si>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</si>
  <si>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</si>
  <si>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</si>
  <si>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</si>
  <si>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</si>
  <si>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</si>
  <si>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</si>
  <si>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</si>
  <si>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</si>
  <si>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</si>
  <si>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</si>
  <si>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</si>
  <si>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</si>
  <si>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</si>
  <si>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</si>
  <si>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</si>
  <si>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</si>
  <si>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</si>
  <si>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</si>
  <si>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</si>
  <si>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</si>
  <si>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</si>
  <si>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</si>
  <si>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</si>
  <si>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</si>
  <si>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</si>
  <si>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</si>
  <si>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</si>
  <si>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</si>
  <si>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</si>
  <si>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</si>
  <si>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</si>
  <si>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</si>
  <si>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</si>
  <si>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</si>
  <si>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</si>
  <si>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</si>
  <si>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</si>
  <si>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</si>
  <si>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</si>
  <si>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</si>
  <si>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</si>
  <si>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</si>
  <si>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</si>
  <si>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</si>
  <si>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</si>
  <si>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</si>
  <si>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</si>
  <si>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</si>
  <si>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</si>
  <si>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</si>
  <si>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</si>
  <si>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</si>
  <si>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</si>
  <si>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</si>
  <si>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</si>
  <si>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</si>
  <si>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</si>
  <si>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</si>
  <si>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</si>
  <si>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</si>
  <si>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</si>
  <si>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</si>
  <si>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</si>
  <si>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</si>
  <si>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</si>
  <si>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</si>
  <si>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</si>
  <si>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</si>
  <si>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</si>
  <si>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</si>
  <si>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</si>
  <si>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</si>
  <si>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</si>
  <si>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</si>
  <si>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</si>
  <si>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</si>
  <si>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</si>
  <si>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</si>
  <si>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</si>
  <si>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</si>
  <si>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</si>
  <si>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</si>
  <si>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</si>
  <si>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</si>
  <si>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</si>
  <si>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</si>
  <si>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</si>
  <si>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</si>
  <si>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</si>
  <si>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</si>
  <si>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</si>
  <si>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</si>
  <si>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</si>
  <si>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</si>
  <si>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</si>
  <si>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</si>
  <si>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</si>
  <si>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</si>
  <si>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</si>
  <si>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</si>
  <si>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</si>
  <si>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</si>
  <si>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</si>
  <si>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</si>
  <si>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</si>
  <si>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</si>
  <si>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</si>
  <si>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</si>
  <si>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</si>
  <si>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</si>
  <si>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</si>
  <si>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</si>
  <si>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</si>
  <si>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</si>
  <si>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</si>
  <si>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</si>
  <si>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</si>
  <si>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</si>
  <si>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</si>
  <si>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</si>
  <si>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</si>
  <si>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</si>
  <si>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</si>
  <si>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</si>
  <si>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</si>
  <si>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</si>
  <si>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</si>
  <si>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</si>
  <si>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</si>
  <si>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</si>
  <si>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</si>
  <si>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</si>
  <si>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</si>
  <si>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</si>
  <si>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</si>
  <si>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</si>
  <si>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</si>
  <si>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</si>
  <si>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</si>
  <si>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</si>
  <si>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</si>
  <si>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</si>
  <si>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</si>
  <si>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</si>
  <si>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</si>
  <si>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</si>
  <si>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</si>
  <si>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</si>
  <si>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</si>
  <si>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</si>
  <si>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</si>
  <si>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</si>
  <si>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</si>
  <si>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</si>
  <si>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</si>
  <si>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</si>
  <si>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</si>
  <si>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</si>
  <si>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</si>
  <si>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</si>
  <si>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</si>
  <si>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</si>
  <si>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</si>
  <si>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</si>
  <si>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</si>
  <si>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</si>
  <si>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</si>
  <si>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</si>
  <si>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</si>
  <si>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</si>
  <si>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</si>
  <si>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</si>
  <si>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</si>
  <si>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</si>
  <si>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</si>
  <si>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</si>
  <si>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</si>
  <si>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</si>
  <si>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</si>
  <si>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</si>
  <si>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</si>
  <si>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</si>
  <si>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</si>
  <si>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</si>
  <si>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</si>
  <si>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</si>
  <si>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</si>
  <si>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</si>
  <si>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</si>
  <si>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</si>
  <si>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</si>
  <si>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</si>
  <si>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</si>
  <si>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</si>
  <si>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</si>
  <si>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</si>
  <si>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</si>
  <si>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</si>
  <si>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</si>
  <si>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</si>
  <si>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</si>
  <si>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</si>
  <si>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</si>
  <si>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</si>
  <si>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</si>
  <si>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</si>
  <si>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</si>
  <si>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</si>
  <si>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</si>
  <si>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</si>
  <si>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</si>
  <si>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</si>
  <si>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</si>
  <si>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</si>
  <si>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</si>
  <si>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</si>
  <si>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</si>
  <si>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</si>
  <si>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</si>
  <si>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</si>
  <si>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</si>
  <si>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</si>
  <si>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</si>
  <si>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</si>
  <si>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</si>
  <si>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</si>
  <si>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</si>
  <si>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</si>
  <si>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</si>
  <si>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</si>
  <si>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</si>
  <si>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</si>
  <si>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</si>
  <si>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</si>
  <si>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</si>
  <si>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</si>
  <si>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</si>
  <si>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</si>
  <si>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</si>
  <si>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</si>
  <si>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</si>
  <si>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</si>
  <si>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</si>
  <si>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</si>
  <si>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</si>
  <si>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</si>
  <si>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</si>
  <si>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</si>
  <si>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</si>
  <si>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</si>
  <si>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</si>
  <si>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</si>
  <si>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</si>
  <si>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</si>
  <si>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</si>
  <si>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</si>
  <si>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</si>
  <si>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</si>
  <si>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</si>
  <si>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</si>
  <si>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</si>
  <si>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</si>
  <si>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</si>
  <si>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</si>
  <si>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</si>
  <si>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</si>
  <si>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</si>
  <si>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</si>
  <si>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</si>
  <si>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</si>
  <si>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</si>
  <si>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</si>
  <si>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</si>
  <si>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</si>
  <si>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</si>
  <si>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</si>
  <si>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</si>
  <si>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</si>
  <si>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</si>
  <si>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</si>
  <si>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</si>
  <si>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</si>
  <si>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</si>
  <si>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</si>
  <si>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</si>
  <si>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</si>
  <si>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</si>
  <si>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</si>
  <si>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</si>
  <si>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</si>
  <si>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</si>
  <si>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</si>
  <si>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</si>
  <si>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</si>
  <si>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</si>
  <si>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</si>
  <si>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</si>
  <si>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</si>
  <si>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</si>
  <si>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</si>
  <si>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</si>
  <si>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</si>
  <si>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</si>
  <si>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</si>
  <si>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</si>
  <si>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</si>
  <si>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</si>
  <si>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</si>
  <si>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</si>
  <si>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</si>
  <si>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</si>
  <si>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</si>
  <si>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</si>
  <si>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</si>
  <si>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</si>
  <si>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</si>
  <si>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</si>
  <si>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</si>
  <si>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</si>
  <si>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</si>
  <si>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</si>
  <si>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</si>
  <si>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</si>
  <si>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</si>
  <si>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</si>
  <si>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</si>
  <si>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</si>
  <si>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</si>
  <si>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</si>
  <si>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</si>
  <si>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</si>
  <si>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</si>
  <si>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</si>
  <si>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</si>
  <si>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</si>
  <si>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</si>
  <si>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</si>
  <si>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</si>
  <si>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</si>
  <si>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</si>
  <si>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</si>
  <si>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</si>
  <si>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</si>
  <si>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</si>
  <si>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</si>
  <si>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</si>
  <si>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</si>
  <si>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</si>
  <si>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</si>
  <si>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</si>
  <si>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</si>
  <si>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</si>
  <si>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</si>
  <si>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</si>
  <si>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</si>
  <si>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</si>
  <si>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</si>
  <si>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</si>
  <si>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</si>
  <si>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</si>
  <si>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</si>
  <si>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</si>
  <si>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</si>
  <si>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</si>
  <si>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</si>
  <si>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</si>
  <si>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</si>
  <si>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</si>
  <si>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</si>
  <si>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</si>
  <si>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</si>
  <si>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</si>
  <si>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</si>
  <si>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</si>
  <si>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</si>
  <si>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</si>
  <si>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</si>
  <si>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</si>
  <si>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</si>
  <si>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</si>
  <si>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</si>
  <si>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</si>
  <si>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</si>
  <si>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</si>
  <si>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</si>
  <si>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</si>
  <si>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</si>
  <si>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</si>
  <si>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</si>
  <si>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</si>
  <si>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</si>
  <si>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</si>
  <si>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</si>
  <si>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</si>
  <si>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</si>
  <si>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</si>
  <si>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</si>
  <si>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</si>
  <si>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</si>
  <si>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</si>
  <si>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</si>
  <si>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</si>
  <si>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</si>
  <si>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</si>
  <si>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</si>
  <si>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</si>
  <si>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</si>
  <si>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</si>
  <si>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</si>
  <si>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</si>
  <si>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</si>
  <si>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</si>
  <si>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</si>
  <si>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</si>
  <si>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</si>
  <si>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</si>
  <si>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</si>
  <si>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</si>
  <si>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</si>
  <si>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</si>
  <si>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</si>
  <si>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</si>
  <si>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</si>
  <si>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</si>
  <si>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</si>
  <si>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</si>
  <si>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</si>
  <si>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</si>
  <si>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</si>
  <si>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</si>
  <si>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</si>
  <si>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</si>
  <si>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</si>
  <si>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</si>
  <si>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</si>
  <si>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</si>
  <si>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</si>
  <si>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</si>
  <si>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</si>
  <si>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</si>
  <si>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</si>
  <si>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</si>
  <si>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</si>
  <si>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</si>
  <si>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</si>
  <si>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</si>
  <si>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</si>
  <si>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</si>
  <si>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</si>
  <si>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</si>
  <si>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</si>
  <si>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</si>
  <si>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</si>
  <si>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</si>
  <si>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</si>
  <si>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</si>
  <si>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</si>
  <si>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</si>
  <si>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</si>
  <si>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</si>
  <si>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</si>
  <si>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</si>
  <si>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</si>
  <si>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</si>
  <si>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</si>
  <si>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</si>
  <si>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</si>
  <si>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</si>
  <si>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</si>
  <si>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</si>
  <si>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</si>
  <si>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</si>
  <si>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</si>
  <si>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</si>
  <si>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</si>
  <si>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</si>
  <si>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</si>
  <si>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</si>
  <si>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</si>
  <si>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</si>
  <si>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</si>
  <si>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</si>
  <si>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</si>
  <si>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</si>
  <si>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</si>
  <si>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</si>
  <si>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</si>
  <si>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</si>
  <si>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</si>
  <si>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</si>
  <si>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</si>
  <si>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</si>
  <si>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</si>
  <si>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</si>
  <si>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</si>
  <si>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</si>
  <si>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</si>
  <si>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</si>
  <si>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</si>
  <si>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</si>
  <si>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</si>
  <si>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</si>
  <si>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</si>
  <si>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</si>
  <si>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</si>
  <si>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</si>
  <si>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</si>
  <si>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</si>
  <si>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</si>
  <si>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</si>
  <si>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</si>
  <si>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</si>
  <si>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</si>
  <si>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</si>
  <si>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</si>
  <si>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</si>
  <si>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</si>
  <si>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</si>
  <si>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</si>
  <si>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</si>
  <si>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</si>
  <si>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</si>
  <si>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</si>
  <si>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</si>
  <si>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</si>
  <si>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</si>
  <si>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</si>
  <si>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</si>
  <si>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</si>
  <si>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</si>
  <si>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</si>
  <si>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</si>
  <si>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</si>
  <si>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</si>
  <si>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</si>
  <si>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</si>
  <si>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</si>
  <si>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</si>
  <si>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</si>
  <si>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</si>
  <si>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</si>
  <si>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</si>
  <si>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</si>
  <si>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</si>
  <si>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</si>
  <si>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</si>
  <si>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</si>
  <si>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</si>
  <si>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</si>
  <si>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</si>
  <si>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</si>
  <si>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</si>
  <si>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</si>
  <si>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</si>
  <si>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</si>
  <si>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</si>
  <si>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</si>
  <si>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</si>
  <si>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</si>
  <si>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</si>
  <si>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</si>
  <si>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</si>
  <si>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</si>
  <si>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</si>
  <si>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</si>
  <si>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</si>
  <si>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</si>
  <si>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</si>
  <si>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</si>
  <si>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</si>
  <si>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</si>
  <si>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</si>
  <si>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</si>
  <si>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</si>
  <si>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</si>
  <si>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</si>
  <si>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</si>
  <si>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</si>
  <si>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</si>
  <si>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</si>
  <si>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</si>
  <si>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</si>
  <si>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</si>
  <si>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</si>
  <si>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</si>
  <si>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</si>
  <si>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</si>
  <si>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</si>
  <si>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</si>
  <si>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</si>
  <si>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</si>
  <si>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</si>
  <si>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</si>
  <si>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</si>
  <si>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</si>
  <si>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</si>
  <si>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</si>
  <si>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</si>
  <si>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</si>
  <si>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</si>
  <si>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</si>
  <si>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</si>
  <si>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</si>
  <si>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</si>
  <si>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</si>
  <si>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</si>
  <si>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</si>
  <si>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</si>
  <si>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</si>
  <si>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</si>
  <si>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</si>
  <si>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</si>
  <si>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</si>
  <si>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</si>
  <si>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</si>
  <si>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</si>
  <si>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</si>
  <si>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</si>
  <si>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</si>
  <si>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</si>
  <si>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</si>
  <si>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</si>
  <si>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</si>
  <si>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</si>
  <si>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</si>
  <si>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</si>
  <si>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</si>
  <si>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</si>
  <si>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</si>
  <si>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</si>
  <si>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</si>
  <si>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</si>
  <si>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</si>
  <si>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</si>
  <si>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</si>
  <si>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</si>
  <si>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</si>
  <si>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</si>
  <si>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</si>
  <si>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</si>
  <si>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</si>
  <si>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</si>
  <si>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</si>
  <si>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</si>
  <si>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</si>
  <si>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</si>
  <si>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</si>
  <si>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</si>
  <si>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</si>
  <si>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</si>
  <si>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</si>
  <si>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</si>
  <si>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</si>
  <si>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</si>
  <si>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</si>
  <si>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</si>
  <si>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</si>
  <si>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</si>
  <si>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</si>
  <si>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</si>
  <si>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</si>
  <si>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</si>
  <si>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</si>
  <si>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</si>
  <si>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</si>
  <si>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</si>
  <si>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</si>
  <si>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</si>
  <si>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</si>
  <si>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</si>
  <si>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</si>
  <si>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</si>
  <si>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</si>
  <si>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</si>
  <si>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</si>
  <si>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</si>
  <si>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</si>
  <si>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</si>
  <si>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</si>
  <si>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</si>
  <si>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</si>
  <si>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</si>
  <si>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</si>
  <si>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</si>
  <si>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</si>
  <si>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</si>
  <si>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</si>
  <si>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</si>
  <si>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</si>
  <si>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</si>
  <si>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</si>
  <si>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</si>
  <si>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</si>
  <si>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</si>
  <si>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</si>
  <si>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</si>
  <si>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</si>
  <si>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</si>
  <si>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</si>
  <si>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</si>
  <si>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</si>
  <si>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</si>
  <si>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</si>
  <si>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</si>
  <si>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</si>
  <si>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</si>
  <si>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</si>
  <si>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</si>
  <si>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</si>
  <si>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</si>
  <si>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</si>
  <si>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</si>
  <si>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</si>
  <si>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</si>
  <si>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</si>
  <si>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</si>
  <si>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</si>
  <si>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</si>
  <si>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</si>
  <si>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</si>
  <si>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</si>
  <si>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</si>
  <si>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</si>
  <si>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</si>
  <si>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</si>
  <si>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</si>
  <si>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</si>
  <si>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</si>
  <si>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</si>
  <si>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</si>
  <si>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</si>
  <si>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</si>
  <si>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</si>
  <si>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</si>
  <si>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</si>
  <si>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</si>
  <si>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</si>
  <si>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</si>
  <si>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</si>
  <si>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</si>
  <si>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</si>
  <si>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</si>
  <si>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</si>
  <si>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</si>
  <si>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</si>
  <si>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</si>
  <si>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</si>
  <si>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</si>
  <si>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</si>
  <si>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</si>
  <si>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</si>
  <si>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</si>
  <si>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</si>
  <si>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</si>
  <si>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</si>
  <si>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</si>
  <si>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</si>
  <si>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</si>
  <si>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</si>
  <si>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</si>
  <si>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</si>
  <si>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</si>
  <si>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</si>
  <si>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</si>
  <si>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</si>
  <si>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</si>
  <si>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</si>
  <si>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</si>
  <si>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</si>
  <si>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</si>
  <si>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</si>
  <si>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</si>
  <si>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</si>
  <si>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</si>
  <si>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</si>
  <si>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</si>
  <si>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</si>
  <si>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</si>
  <si>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</si>
  <si>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</si>
  <si>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</si>
  <si>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</si>
  <si>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</si>
  <si>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</si>
  <si>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</si>
  <si>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</si>
  <si>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</si>
  <si>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</si>
  <si>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</si>
  <si>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</si>
  <si>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</si>
  <si>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</si>
  <si>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</si>
  <si>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</si>
  <si>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</si>
  <si>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</si>
  <si>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</si>
  <si>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</si>
  <si>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</si>
  <si>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</si>
  <si>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</si>
  <si>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</si>
  <si>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</si>
  <si>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</si>
  <si>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</si>
  <si>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</si>
  <si>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</si>
  <si>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</si>
  <si>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</si>
  <si>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</si>
  <si>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</si>
  <si>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</si>
  <si>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</si>
  <si>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</si>
  <si>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</si>
  <si>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</si>
  <si>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</si>
  <si>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</si>
  <si>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</si>
  <si>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</si>
  <si>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</si>
  <si>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</si>
  <si>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</si>
  <si>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</si>
  <si>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</si>
  <si>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</si>
  <si>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</si>
  <si>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</si>
  <si>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</si>
  <si>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</si>
  <si>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</si>
  <si>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</si>
  <si>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</si>
  <si>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</si>
  <si>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</si>
  <si>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</si>
  <si>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</si>
  <si>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</si>
  <si>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</si>
  <si>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</si>
  <si>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</si>
  <si>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</si>
  <si>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</si>
  <si>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</si>
  <si>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</si>
  <si>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</si>
  <si>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</si>
  <si>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</si>
  <si>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</si>
  <si>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</si>
  <si>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</si>
  <si>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</si>
  <si>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</si>
  <si>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</si>
  <si>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</si>
  <si>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</si>
  <si>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</si>
  <si>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</si>
  <si>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</si>
  <si>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</si>
  <si>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</si>
  <si>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</si>
  <si>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</si>
  <si>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</si>
  <si>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</si>
  <si>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</si>
  <si>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</si>
  <si>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</si>
  <si>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</si>
  <si>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</si>
  <si>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</si>
  <si>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</si>
  <si>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</si>
  <si>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</si>
  <si>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</si>
  <si>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</si>
  <si>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</si>
  <si>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</si>
  <si>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</si>
  <si>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</si>
  <si>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</si>
  <si>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</si>
  <si>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</si>
  <si>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</si>
  <si>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</si>
  <si>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</si>
  <si>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</si>
  <si>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</si>
  <si>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</si>
  <si>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</si>
  <si>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</si>
  <si>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</si>
  <si>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</si>
  <si>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</si>
  <si>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</si>
  <si>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</si>
  <si>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</si>
  <si>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</si>
  <si>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</si>
  <si>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</si>
  <si>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</si>
  <si>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</si>
  <si>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</si>
  <si>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</si>
  <si>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</si>
  <si>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</si>
  <si>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</si>
  <si>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</si>
  <si>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</si>
  <si>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</si>
  <si>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</si>
  <si>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</si>
  <si>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</si>
  <si>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</si>
  <si>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</si>
  <si>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</si>
  <si>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</si>
  <si>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</si>
  <si>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</si>
  <si>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</si>
  <si>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</si>
  <si>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</si>
  <si>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</si>
  <si>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</si>
  <si>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</si>
  <si>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</si>
  <si>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</si>
  <si>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</si>
  <si>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</si>
  <si>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</si>
  <si>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</si>
  <si>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</si>
  <si>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</si>
  <si>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</si>
  <si>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</si>
  <si>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</si>
  <si>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</si>
  <si>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</si>
  <si>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</si>
  <si>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</si>
  <si>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</si>
  <si>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</si>
  <si>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</si>
  <si>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</si>
  <si>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</si>
  <si>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</si>
  <si>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</si>
  <si>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</si>
  <si>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</si>
  <si>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</si>
  <si>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</si>
  <si>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</si>
  <si>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</si>
  <si>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</si>
  <si>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</si>
  <si>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</si>
  <si>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</si>
  <si>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</si>
  <si>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</si>
  <si>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</si>
  <si>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</si>
  <si>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</si>
  <si>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</si>
  <si>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</si>
  <si>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</si>
  <si>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</si>
  <si>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</si>
  <si>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</si>
  <si>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</si>
  <si>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</si>
  <si>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</si>
  <si>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</si>
  <si>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</si>
  <si>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</si>
  <si>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</si>
  <si>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</si>
  <si>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</si>
  <si>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</si>
  <si>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</si>
  <si>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</si>
  <si>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</si>
  <si>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</si>
  <si>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</si>
  <si>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</si>
  <si>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</si>
  <si>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</si>
  <si>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</si>
  <si>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</si>
  <si>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</si>
  <si>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</si>
  <si>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</si>
  <si>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</si>
  <si>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</si>
  <si>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</si>
  <si>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</si>
  <si>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</si>
  <si>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</si>
  <si>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</si>
  <si>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</si>
  <si>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</si>
  <si>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</si>
  <si>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</si>
  <si>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</si>
  <si>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</si>
  <si>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</si>
  <si>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</si>
  <si>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</si>
  <si>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</si>
  <si>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</si>
  <si>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</si>
  <si>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</si>
  <si>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</si>
  <si>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</si>
  <si>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</si>
  <si>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</si>
  <si>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</si>
  <si>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</si>
  <si>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</si>
  <si>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</si>
  <si>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</si>
  <si>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</si>
  <si>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</si>
  <si>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</si>
  <si>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</si>
  <si>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</si>
  <si>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</si>
  <si>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</si>
  <si>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</si>
  <si>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</si>
  <si>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</si>
  <si>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</si>
  <si>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</si>
  <si>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</si>
  <si>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</si>
  <si>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</si>
  <si>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</si>
  <si>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</si>
  <si>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</si>
  <si>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</si>
  <si>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</si>
  <si>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</si>
  <si>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</si>
  <si>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</si>
  <si>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</si>
  <si>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</si>
  <si>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</si>
  <si>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</si>
  <si>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</si>
  <si>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</si>
  <si>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</si>
  <si>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</si>
  <si>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</si>
  <si>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</si>
  <si>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</si>
  <si>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</si>
  <si>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</si>
  <si>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</si>
  <si>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</si>
  <si>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</si>
  <si>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</si>
  <si>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</si>
  <si>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</si>
  <si>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</si>
  <si>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</si>
  <si>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</si>
  <si>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</si>
  <si>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</si>
  <si>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</si>
  <si>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</si>
  <si>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</si>
  <si>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</si>
  <si>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</si>
  <si>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</si>
  <si>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</si>
  <si>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</si>
  <si>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</si>
  <si>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</si>
  <si>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</si>
  <si>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</si>
  <si>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</si>
  <si>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</si>
  <si>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</si>
  <si>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</si>
  <si>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</si>
  <si>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</si>
  <si>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</si>
  <si>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</si>
  <si>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</si>
  <si>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</si>
  <si>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</si>
  <si>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</si>
  <si>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</si>
  <si>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</si>
  <si>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</si>
  <si>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</si>
  <si>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</si>
  <si>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</si>
  <si>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</si>
  <si>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</si>
  <si>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</si>
  <si>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</si>
  <si>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</si>
  <si>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</si>
  <si>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</si>
  <si>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</si>
  <si>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</si>
  <si>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</si>
  <si>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</si>
  <si>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</si>
  <si>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</si>
  <si>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</si>
  <si>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</si>
  <si>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</si>
  <si>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</si>
  <si>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</si>
  <si>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</si>
  <si>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</si>
  <si>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</si>
  <si>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</si>
  <si>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</si>
  <si>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</si>
  <si>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</si>
  <si>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</si>
  <si>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</si>
  <si>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</si>
  <si>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</si>
  <si>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</si>
  <si>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</si>
  <si>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</si>
  <si>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</si>
  <si>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</si>
  <si>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</si>
  <si>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</si>
  <si>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</si>
  <si>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</si>
  <si>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</si>
  <si>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</si>
  <si>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</si>
  <si>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</si>
  <si>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</si>
  <si>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</si>
  <si>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</si>
  <si>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</si>
  <si>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</si>
  <si>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</si>
  <si>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</si>
  <si>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</si>
  <si>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</si>
  <si>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</si>
  <si>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</si>
  <si>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</si>
  <si>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</si>
  <si>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</si>
  <si>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</si>
  <si>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</si>
  <si>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</si>
  <si>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</si>
  <si>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</si>
  <si>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</si>
  <si>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</si>
  <si>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</si>
  <si>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</si>
  <si>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</si>
  <si>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</si>
  <si>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</si>
  <si>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</si>
  <si>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</si>
  <si>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</si>
  <si>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</si>
  <si>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</si>
  <si>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</si>
  <si>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</si>
  <si>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</si>
  <si>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</si>
  <si>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</si>
  <si>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</si>
  <si>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</si>
  <si>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</si>
  <si>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</si>
  <si>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</si>
  <si>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</si>
  <si>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</si>
  <si>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</si>
  <si>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</si>
  <si>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</si>
  <si>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</si>
  <si>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</si>
  <si>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</si>
  <si>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</si>
  <si>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</si>
  <si>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</si>
  <si>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</si>
  <si>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</si>
  <si>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</si>
  <si>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</si>
  <si>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</si>
  <si>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</si>
  <si>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</si>
  <si>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</si>
  <si>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</si>
  <si>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</si>
  <si>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</si>
  <si>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</si>
  <si>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</si>
  <si>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</si>
  <si>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</si>
  <si>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</si>
  <si>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</si>
  <si>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</si>
  <si>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</si>
  <si>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</si>
  <si>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</si>
  <si>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</si>
  <si>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</si>
  <si>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</si>
  <si>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</si>
  <si>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</si>
  <si>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</si>
  <si>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</si>
  <si>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</si>
  <si>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</si>
  <si>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</si>
  <si>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</si>
  <si>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</si>
  <si>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</si>
  <si>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</si>
  <si>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</si>
  <si>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</si>
  <si>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</si>
  <si>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</si>
  <si>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</si>
  <si>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</si>
  <si>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</si>
  <si>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</si>
  <si>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</si>
  <si>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</si>
  <si>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</si>
  <si>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</si>
  <si>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</si>
  <si>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</si>
  <si>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</si>
  <si>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</si>
  <si>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</si>
  <si>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</si>
  <si>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</si>
  <si>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</si>
  <si>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</si>
  <si>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</si>
  <si>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</si>
  <si>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</si>
  <si>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</si>
  <si>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</si>
  <si>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</si>
  <si>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</si>
  <si>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</si>
  <si>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</si>
  <si>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</si>
  <si>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</si>
  <si>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</si>
  <si>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</si>
  <si>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</si>
  <si>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</si>
  <si>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</si>
  <si>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</si>
  <si>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</si>
  <si>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</si>
  <si>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</si>
  <si>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</si>
  <si>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</si>
  <si>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</si>
  <si>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</si>
  <si>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</si>
  <si>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</si>
  <si>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</si>
  <si>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</si>
  <si>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</si>
  <si>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</si>
  <si>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</si>
  <si>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</si>
  <si>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</si>
  <si>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</si>
  <si>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</si>
  <si>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</si>
  <si>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</si>
  <si>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</si>
  <si>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</si>
  <si>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</si>
  <si>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</si>
  <si>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</si>
  <si>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</si>
  <si>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</si>
  <si>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</si>
  <si>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</si>
  <si>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</si>
  <si>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</si>
  <si>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</si>
  <si>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</si>
  <si>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</si>
  <si>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</si>
  <si>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</si>
  <si>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</si>
  <si>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</si>
  <si>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</si>
  <si>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</si>
  <si>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</si>
  <si>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</si>
  <si>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</si>
  <si>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</si>
  <si>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</si>
  <si>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</si>
  <si>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</si>
  <si>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</si>
  <si>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</si>
  <si>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</si>
  <si>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</si>
  <si>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</si>
  <si>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</si>
  <si>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</si>
  <si>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</si>
  <si>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</si>
  <si>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</si>
  <si>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</si>
  <si>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</si>
  <si>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</si>
  <si>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</si>
  <si>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</si>
  <si>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</si>
  <si>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</si>
  <si>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</si>
  <si>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</si>
  <si>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</si>
  <si>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</si>
  <si>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</si>
  <si>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</si>
  <si>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</si>
  <si>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</si>
  <si>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</si>
  <si>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</si>
  <si>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</si>
  <si>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</si>
  <si>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</si>
  <si>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</si>
  <si>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</si>
  <si>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</si>
  <si>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</si>
  <si>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</si>
  <si>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</si>
  <si>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</si>
  <si>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</si>
  <si>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</si>
  <si>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</si>
  <si>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</si>
  <si>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</si>
  <si>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</si>
  <si>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</si>
  <si>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</si>
  <si>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</si>
  <si>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</si>
  <si>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</si>
  <si>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</si>
  <si>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</si>
  <si>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</si>
  <si>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</si>
  <si>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</si>
  <si>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</si>
  <si>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</si>
  <si>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</si>
  <si>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</si>
  <si>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</si>
  <si>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</si>
  <si>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</si>
  <si>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</si>
  <si>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</si>
  <si>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</si>
  <si>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</si>
  <si>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</si>
  <si>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</si>
  <si>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</si>
  <si>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</si>
  <si>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</si>
  <si>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</si>
  <si>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</si>
  <si>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</si>
  <si>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</si>
  <si>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</si>
  <si>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</si>
  <si>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</si>
  <si>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</si>
  <si>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</si>
  <si>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</si>
  <si>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</si>
  <si>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</si>
  <si>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</si>
  <si>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</si>
  <si>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</si>
  <si>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</si>
  <si>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</si>
  <si>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</si>
  <si>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</si>
  <si>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</si>
  <si>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</si>
  <si>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</si>
  <si>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</si>
  <si>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</si>
  <si>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</si>
  <si>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</si>
  <si>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</si>
  <si>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</si>
  <si>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</si>
  <si>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</si>
  <si>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</si>
  <si>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</si>
  <si>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</si>
  <si>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</si>
  <si>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</si>
  <si>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</si>
  <si>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</si>
  <si>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</si>
  <si>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</si>
  <si>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</si>
  <si>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</si>
  <si>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</si>
  <si>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</si>
  <si>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</si>
  <si>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</si>
  <si>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</si>
  <si>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</si>
  <si>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</si>
  <si>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</si>
  <si>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</si>
  <si>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</si>
  <si>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</si>
  <si>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</si>
  <si>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</si>
  <si>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</si>
  <si>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</si>
  <si>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</si>
  <si>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</si>
  <si>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</si>
  <si>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</si>
  <si>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</si>
  <si>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</si>
  <si>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</si>
  <si>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</si>
  <si>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</si>
  <si>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</si>
  <si>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</si>
  <si>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</si>
  <si>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</si>
  <si>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</si>
  <si>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</si>
  <si>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</si>
  <si>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</si>
  <si>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</si>
  <si>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</si>
  <si>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</si>
  <si>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</si>
  <si>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</si>
  <si>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</si>
  <si>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</si>
  <si>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</si>
  <si>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</si>
  <si>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</si>
  <si>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</si>
  <si>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</si>
  <si>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</si>
  <si>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</si>
  <si>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</si>
  <si>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</si>
  <si>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</si>
  <si>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</si>
  <si>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</si>
  <si>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</si>
  <si>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</si>
  <si>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</si>
  <si>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</si>
  <si>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</si>
  <si>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</si>
  <si>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</si>
  <si>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</si>
  <si>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</si>
  <si>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</si>
  <si>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</si>
  <si>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</si>
  <si>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</si>
  <si>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</si>
  <si>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</si>
  <si>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</si>
  <si>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</si>
  <si>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</si>
  <si>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</si>
  <si>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</si>
  <si>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</si>
  <si>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</si>
  <si>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</si>
  <si>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</si>
  <si>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</si>
  <si>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</si>
  <si>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</si>
  <si>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</si>
  <si>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</si>
  <si>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</si>
  <si>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</si>
  <si>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</si>
  <si>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</si>
  <si>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</si>
  <si>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</si>
  <si>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</si>
  <si>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</si>
  <si>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</si>
  <si>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</si>
  <si>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</si>
  <si>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</si>
  <si>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</si>
  <si>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</si>
  <si>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</si>
  <si>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</si>
  <si>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</si>
  <si>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</si>
  <si>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</si>
  <si>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</si>
  <si>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</si>
  <si>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</si>
  <si>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</si>
  <si>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</si>
  <si>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</si>
  <si>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</si>
  <si>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</si>
  <si>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</si>
  <si>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</si>
  <si>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</si>
  <si>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</si>
  <si>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</si>
  <si>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</si>
  <si>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</si>
  <si>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</si>
  <si>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</si>
  <si>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</si>
  <si>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</si>
  <si>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</si>
  <si>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</si>
  <si>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</si>
  <si>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</si>
  <si>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</si>
  <si>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</si>
  <si>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</si>
  <si>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</si>
  <si>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</si>
  <si>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</si>
  <si>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</si>
  <si>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</si>
  <si>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</si>
  <si>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</si>
  <si>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</si>
  <si>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</si>
  <si>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</si>
  <si>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</si>
  <si>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</si>
  <si>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</si>
  <si>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</si>
  <si>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</si>
  <si>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</si>
  <si>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</si>
  <si>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</si>
  <si>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</si>
  <si>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</si>
  <si>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</si>
  <si>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</si>
  <si>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</si>
  <si>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</si>
  <si>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</si>
  <si>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</si>
  <si>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</si>
  <si>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</si>
  <si>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</si>
  <si>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</si>
  <si>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</si>
  <si>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</si>
  <si>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</si>
  <si>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</si>
  <si>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</si>
  <si>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</si>
  <si>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</si>
  <si>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</si>
  <si>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</si>
  <si>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</si>
  <si>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</si>
  <si>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</si>
  <si>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</si>
  <si>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</si>
  <si>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</si>
  <si>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</si>
  <si>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</si>
  <si>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</si>
  <si>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</si>
  <si>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</si>
  <si>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</si>
  <si>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</si>
  <si>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</si>
  <si>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</si>
  <si>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</si>
  <si>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</si>
  <si>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</si>
  <si>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</si>
  <si>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</si>
  <si>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</si>
  <si>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</si>
  <si>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</si>
  <si>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</si>
  <si>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</si>
  <si>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</si>
  <si>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</si>
  <si>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</si>
  <si>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</si>
  <si>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</si>
  <si>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</si>
  <si>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</si>
  <si>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</si>
  <si>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</si>
  <si>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</si>
  <si>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</si>
  <si>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</si>
  <si>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</si>
  <si>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</si>
  <si>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</si>
  <si>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</si>
  <si>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</si>
  <si>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</si>
  <si>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</si>
  <si>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</si>
  <si>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</si>
  <si>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</si>
  <si>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</si>
  <si>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</si>
  <si>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</si>
  <si>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</si>
  <si>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</si>
  <si>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</si>
  <si>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</si>
  <si>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</si>
  <si>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</si>
  <si>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</si>
  <si>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</si>
  <si>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</si>
  <si>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</si>
  <si>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</si>
  <si>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</si>
  <si>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</si>
  <si>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</si>
  <si>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</si>
  <si>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</si>
  <si>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</si>
  <si>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</si>
  <si>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</si>
  <si>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</si>
  <si>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</si>
  <si>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</si>
  <si>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</si>
  <si>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</si>
  <si>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</si>
  <si>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</si>
  <si>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</si>
  <si>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</si>
  <si>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</si>
  <si>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</si>
  <si>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</si>
  <si>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</si>
  <si>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</si>
  <si>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</si>
  <si>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</si>
  <si>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</si>
  <si>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</si>
  <si>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</si>
  <si>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</si>
  <si>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</si>
  <si>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</si>
  <si>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</si>
  <si>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</si>
  <si>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</si>
  <si>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</si>
  <si>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</si>
  <si>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</si>
  <si>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</si>
  <si>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</si>
  <si>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</si>
  <si>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</si>
  <si>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</si>
  <si>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</si>
  <si>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</si>
  <si>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</si>
  <si>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</si>
  <si>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</si>
  <si>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</si>
  <si>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</si>
  <si>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</si>
  <si>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</si>
  <si>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</si>
  <si>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</si>
  <si>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</si>
  <si>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</si>
  <si>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</si>
  <si>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</si>
  <si>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</si>
  <si>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</si>
  <si>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</si>
  <si>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</si>
  <si>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</si>
  <si>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</si>
  <si>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</si>
  <si>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</si>
  <si>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</si>
  <si>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</si>
  <si>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</si>
  <si>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</si>
  <si>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</si>
  <si>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</si>
  <si>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</si>
  <si>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</si>
  <si>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</si>
  <si>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</si>
  <si>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</si>
  <si>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</si>
  <si>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</si>
  <si>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</si>
  <si>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</si>
  <si>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</si>
  <si>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</si>
  <si>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</si>
  <si>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</si>
  <si>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</si>
  <si>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</si>
  <si>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</si>
  <si>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</si>
  <si>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</si>
  <si>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</si>
  <si>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</si>
  <si>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</si>
  <si>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</si>
  <si>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</si>
  <si>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</si>
  <si>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</si>
  <si>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</si>
  <si>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</si>
  <si>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</si>
  <si>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</si>
  <si>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</si>
  <si>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</si>
  <si>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</si>
  <si>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</si>
  <si>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</si>
  <si>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</si>
  <si>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</si>
  <si>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</si>
  <si>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</si>
  <si>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</si>
  <si>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</si>
  <si>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</si>
  <si>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</si>
  <si>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</si>
  <si>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</si>
  <si>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</si>
  <si>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</si>
  <si>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</si>
  <si>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</si>
  <si>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</si>
  <si>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</si>
  <si>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</si>
  <si>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</si>
  <si>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</si>
  <si>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</si>
  <si>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</si>
  <si>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</si>
  <si>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</si>
  <si>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</si>
  <si>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</si>
  <si>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</si>
  <si>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</si>
  <si>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</si>
  <si>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</si>
  <si>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</si>
  <si>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</si>
  <si>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</si>
  <si>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</si>
  <si>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</si>
  <si>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</si>
  <si>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</si>
  <si>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</si>
  <si>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</si>
  <si>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</si>
  <si>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</si>
  <si>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</si>
  <si>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</si>
  <si>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</si>
  <si>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</si>
  <si>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</si>
  <si>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</si>
  <si>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</si>
  <si>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</si>
  <si>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</si>
  <si>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</si>
  <si>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</si>
  <si>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</si>
  <si>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</si>
  <si>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</si>
  <si>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</si>
  <si>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</si>
  <si>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</si>
  <si>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</si>
  <si>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</si>
  <si>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</si>
  <si>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</si>
  <si>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</si>
  <si>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</si>
  <si>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</si>
  <si>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</si>
  <si>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</si>
  <si>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</si>
  <si>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</si>
  <si>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</si>
  <si>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</si>
  <si>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</si>
  <si>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</si>
  <si>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</si>
  <si>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</si>
  <si>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</si>
  <si>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</si>
  <si>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</si>
  <si>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</si>
  <si>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</si>
  <si>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</si>
  <si>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</si>
  <si>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</si>
  <si>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</si>
  <si>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</si>
  <si>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</si>
  <si>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</si>
  <si>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</si>
  <si>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</si>
  <si>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</si>
  <si>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</si>
  <si>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</si>
  <si>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</si>
  <si>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</si>
  <si>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</si>
  <si>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</si>
  <si>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</si>
  <si>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</si>
  <si>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</si>
  <si>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</si>
  <si>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</si>
  <si>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</si>
  <si>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</si>
  <si>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</si>
  <si>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</si>
  <si>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</si>
  <si>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</si>
  <si>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</si>
  <si>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</si>
  <si>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</si>
  <si>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</si>
  <si>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</si>
  <si>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</si>
  <si>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</si>
  <si>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</si>
  <si>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</si>
  <si>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</si>
  <si>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</si>
  <si>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</si>
  <si>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</si>
  <si>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</si>
  <si>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</si>
  <si>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</si>
  <si>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</si>
  <si>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</si>
  <si>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</si>
  <si>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</si>
  <si>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</si>
  <si>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</si>
  <si>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</si>
  <si>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</si>
  <si>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</si>
  <si>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</si>
  <si>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</si>
  <si>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</si>
  <si>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</si>
  <si>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</si>
  <si>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</si>
  <si>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</si>
  <si>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</si>
  <si>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</si>
  <si>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</si>
  <si>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</si>
  <si>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</si>
  <si>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</si>
  <si>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</si>
  <si>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</si>
  <si>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</si>
  <si>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</si>
  <si>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</si>
  <si>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</si>
  <si>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</si>
  <si>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</si>
  <si>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</si>
  <si>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</si>
  <si>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</si>
  <si>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</si>
  <si>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</si>
  <si>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</si>
  <si>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</si>
  <si>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</si>
  <si>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</si>
  <si>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</si>
  <si>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</si>
  <si>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</si>
  <si>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</si>
  <si>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</si>
  <si>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</si>
  <si>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</si>
  <si>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</si>
  <si>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</si>
  <si>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</si>
  <si>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</si>
  <si>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</si>
  <si>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</si>
  <si>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</si>
  <si>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</si>
  <si>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</si>
  <si>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</si>
  <si>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</si>
  <si>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</si>
  <si>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</si>
  <si>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</si>
  <si>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</si>
  <si>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</si>
  <si>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</si>
  <si>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</si>
  <si>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</si>
  <si>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</si>
  <si>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</si>
  <si>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</si>
  <si>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</si>
  <si>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</si>
  <si>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</si>
  <si>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</si>
  <si>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</si>
  <si>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</si>
  <si>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</si>
  <si>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</si>
  <si>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</si>
  <si>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</si>
  <si>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</si>
  <si>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</si>
  <si>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</si>
  <si>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</si>
  <si>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</si>
  <si>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</si>
  <si>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</si>
  <si>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</si>
  <si>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</si>
  <si>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</si>
  <si>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</si>
  <si>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</si>
  <si>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</si>
  <si>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</si>
  <si>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</si>
  <si>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</si>
  <si>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</si>
  <si>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</si>
  <si>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</si>
  <si>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</si>
  <si>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</si>
  <si>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</si>
  <si>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</si>
  <si>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</si>
  <si>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</si>
  <si>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</si>
  <si>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</si>
  <si>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</si>
  <si>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</si>
  <si>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</si>
  <si>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</si>
  <si>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</si>
  <si>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</si>
  <si>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</si>
  <si>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</si>
  <si>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</si>
  <si>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</si>
  <si>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</si>
  <si>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</si>
  <si>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</si>
  <si>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</si>
  <si>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</si>
  <si>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</si>
  <si>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</si>
  <si>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</si>
  <si>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</si>
  <si>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</si>
  <si>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</si>
  <si>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</si>
  <si>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</si>
  <si>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</si>
  <si>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</si>
  <si>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</si>
  <si>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</si>
  <si>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</si>
  <si>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</si>
  <si>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</si>
  <si>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</si>
  <si>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</si>
  <si>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</si>
  <si>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</si>
  <si>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</si>
  <si>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</si>
  <si>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</si>
  <si>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</si>
  <si>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</si>
  <si>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</si>
  <si>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</si>
  <si>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</si>
  <si>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</si>
  <si>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</si>
  <si>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</si>
  <si>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</si>
  <si>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</si>
  <si>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</si>
  <si>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</si>
  <si>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</si>
  <si>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</si>
  <si>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</si>
  <si>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</si>
  <si>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</si>
  <si>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</si>
  <si>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</si>
  <si>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</si>
  <si>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</si>
  <si>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</si>
  <si>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</si>
  <si>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</si>
  <si>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</si>
  <si>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</si>
  <si>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</si>
  <si>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</si>
  <si>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</si>
  <si>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</si>
  <si>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</si>
  <si>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</si>
  <si>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</si>
  <si>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</si>
  <si>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</si>
  <si>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</si>
  <si>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</si>
  <si>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</si>
  <si>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</si>
  <si>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</si>
  <si>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</si>
  <si>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</si>
  <si>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</si>
  <si>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</si>
  <si>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</si>
  <si>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</si>
  <si>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</si>
  <si>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</si>
  <si>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</si>
  <si>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</si>
  <si>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</si>
  <si>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</si>
  <si>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</si>
  <si>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</si>
  <si>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</si>
  <si>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</si>
  <si>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</si>
  <si>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</si>
  <si>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</si>
  <si>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</si>
  <si>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</si>
  <si>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</si>
  <si>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</si>
  <si>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</si>
  <si>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</si>
  <si>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</si>
  <si>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</si>
  <si>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</si>
  <si>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</si>
  <si>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</si>
  <si>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</si>
  <si>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</si>
  <si>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</si>
  <si>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</si>
  <si>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</si>
  <si>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</si>
  <si>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</si>
  <si>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</si>
  <si>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</si>
  <si>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</si>
  <si>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</si>
  <si>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</si>
  <si>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</si>
  <si>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</si>
  <si>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</si>
  <si>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</si>
  <si>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</si>
  <si>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</si>
  <si>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</si>
  <si>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</si>
  <si>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</si>
  <si>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</si>
  <si>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</si>
  <si>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</si>
  <si>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</si>
  <si>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</si>
  <si>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</si>
  <si>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</si>
  <si>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</si>
  <si>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</si>
  <si>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</si>
  <si>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</si>
  <si>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</si>
  <si>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</si>
  <si>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</si>
  <si>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</si>
  <si>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</si>
  <si>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</si>
  <si>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</si>
  <si>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</si>
  <si>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</si>
  <si>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</si>
  <si>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</si>
  <si>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</si>
  <si>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</si>
  <si>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</si>
  <si>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</si>
  <si>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</si>
  <si>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</si>
  <si>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</si>
  <si>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</si>
  <si>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</si>
  <si>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</si>
  <si>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</si>
  <si>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</si>
  <si>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</si>
  <si>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</si>
  <si>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</si>
  <si>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</si>
  <si>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</si>
  <si>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</si>
  <si>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</si>
  <si>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</si>
  <si>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</si>
  <si>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</si>
  <si>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</si>
  <si>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</si>
  <si>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</si>
  <si>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</si>
  <si>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</si>
  <si>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</si>
  <si>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</si>
  <si>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</si>
  <si>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</si>
  <si>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</si>
  <si>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</si>
  <si>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</si>
  <si>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</si>
  <si>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</si>
  <si>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</si>
  <si>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</si>
  <si>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</si>
  <si>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</si>
  <si>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</si>
  <si>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</si>
  <si>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</si>
  <si>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</si>
  <si>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</si>
  <si>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</si>
  <si>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</si>
  <si>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</si>
  <si>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</si>
  <si>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</si>
  <si>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</si>
  <si>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</si>
  <si>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</si>
  <si>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</si>
  <si>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</si>
  <si>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</si>
  <si>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</si>
  <si>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</si>
  <si>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</si>
  <si>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</si>
  <si>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</si>
  <si>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</si>
  <si>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</si>
  <si>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</si>
  <si>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</si>
  <si>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</si>
  <si>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</si>
  <si>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</si>
  <si>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</si>
  <si>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</si>
  <si>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</si>
  <si>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</si>
  <si>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</si>
  <si>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</si>
  <si>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</si>
  <si>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</si>
  <si>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</si>
  <si>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</si>
  <si>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</si>
  <si>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</si>
  <si>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</si>
  <si>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</si>
  <si>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</si>
  <si>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</si>
  <si>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</si>
  <si>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</si>
  <si>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</si>
  <si>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</si>
  <si>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</si>
  <si>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</si>
  <si>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</si>
  <si>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</si>
  <si>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</si>
  <si>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</si>
  <si>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</si>
  <si>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</si>
  <si>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</si>
  <si>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</si>
  <si>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</si>
  <si>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</si>
  <si>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</si>
  <si>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</si>
  <si>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</si>
  <si>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</si>
  <si>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</si>
  <si>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</si>
  <si>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</si>
  <si>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</si>
  <si>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</si>
  <si>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</si>
  <si>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</si>
  <si>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</si>
  <si>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</si>
  <si>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</si>
  <si>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</si>
  <si>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</si>
  <si>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</si>
  <si>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</si>
  <si>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</si>
  <si>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</si>
  <si>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</si>
  <si>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</si>
  <si>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</si>
  <si>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</si>
  <si>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</si>
  <si>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</si>
  <si>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</si>
  <si>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</si>
  <si>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</si>
  <si>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</si>
  <si>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</si>
  <si>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</si>
  <si>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</si>
  <si>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</si>
  <si>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</si>
  <si>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</si>
  <si>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</si>
  <si>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</si>
  <si>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</si>
  <si>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</si>
  <si>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</si>
  <si>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</si>
  <si>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</si>
  <si>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</si>
  <si>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</si>
  <si>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</si>
  <si>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</si>
  <si>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</si>
  <si>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</si>
  <si>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</si>
  <si>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</si>
  <si>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</si>
  <si>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</si>
  <si>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</si>
  <si>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</si>
  <si>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</si>
  <si>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</si>
  <si>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</si>
  <si>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</si>
  <si>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</si>
  <si>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</si>
  <si>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</si>
  <si>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</si>
  <si>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</si>
  <si>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</si>
  <si>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</si>
  <si>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</si>
  <si>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</si>
  <si>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</si>
  <si>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</si>
  <si>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</si>
  <si>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</si>
  <si>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</si>
  <si>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</si>
  <si>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</si>
  <si>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</si>
  <si>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</si>
  <si>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</si>
  <si>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</si>
  <si>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</si>
  <si>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</si>
  <si>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</si>
  <si>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</si>
  <si>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</si>
  <si>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</si>
  <si>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</si>
  <si>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</si>
  <si>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</si>
  <si>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</si>
  <si>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</si>
  <si>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</si>
  <si>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</si>
  <si>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</si>
  <si>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</si>
  <si>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</si>
  <si>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</si>
  <si>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</si>
  <si>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</si>
  <si>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</si>
  <si>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</si>
  <si>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</si>
  <si>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</si>
  <si>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</si>
  <si>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</si>
  <si>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</si>
  <si>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</si>
  <si>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</si>
  <si>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</si>
  <si>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</si>
  <si>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</si>
  <si>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</si>
  <si>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</si>
  <si>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</si>
  <si>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</si>
  <si>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</si>
  <si>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</si>
  <si>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</si>
  <si>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</si>
  <si>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</si>
  <si>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</si>
  <si>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</si>
  <si>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</si>
  <si>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</si>
  <si>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</si>
  <si>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</si>
  <si>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</si>
  <si>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</si>
  <si>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</si>
  <si>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</si>
  <si>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</si>
  <si>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</si>
  <si>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</si>
  <si>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</si>
  <si>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</si>
  <si>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</si>
  <si>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</si>
  <si>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</si>
  <si>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</si>
  <si>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</si>
  <si>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</si>
  <si>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</si>
  <si>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</si>
  <si>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</si>
  <si>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</si>
  <si>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</si>
  <si>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</si>
  <si>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</si>
  <si>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</si>
  <si>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</si>
  <si>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</si>
  <si>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</si>
  <si>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</si>
  <si>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</si>
  <si>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</si>
  <si>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</si>
  <si>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</si>
  <si>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</si>
  <si>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</si>
  <si>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</si>
  <si>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</si>
  <si>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</si>
  <si>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</si>
  <si>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</si>
  <si>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</si>
  <si>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</si>
  <si>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</si>
  <si>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</si>
  <si>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</si>
  <si>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</si>
  <si>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</si>
  <si>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</si>
  <si>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</si>
  <si>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</si>
  <si>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</si>
  <si>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</si>
  <si>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</si>
  <si>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</si>
  <si>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</si>
  <si>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</si>
  <si>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</si>
  <si>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</si>
  <si>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</si>
  <si>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</si>
  <si>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</si>
  <si>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</si>
  <si>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</si>
  <si>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</si>
  <si>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</si>
  <si>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</si>
  <si>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</si>
  <si>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</si>
  <si>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</si>
  <si>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</si>
  <si>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</si>
  <si>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</si>
  <si>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</si>
  <si>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</si>
  <si>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</si>
  <si>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</si>
  <si>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</si>
  <si>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</si>
  <si>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</si>
  <si>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</si>
  <si>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</si>
  <si>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</si>
  <si>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</si>
  <si>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</si>
  <si>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</si>
  <si>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</si>
  <si>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</si>
  <si>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</si>
  <si>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</si>
  <si>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</si>
  <si>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</si>
  <si>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</si>
  <si>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</si>
  <si>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</si>
  <si>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</si>
  <si>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</si>
  <si>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</si>
  <si>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</si>
  <si>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</si>
  <si>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</si>
  <si>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</si>
  <si>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</si>
  <si>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</si>
  <si>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</si>
  <si>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</si>
  <si>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</si>
  <si>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</si>
  <si>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</si>
  <si>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</si>
  <si>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</si>
  <si>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</si>
  <si>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</si>
  <si>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</si>
  <si>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</si>
  <si>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</si>
  <si>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</si>
  <si>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</si>
  <si>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</si>
  <si>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</si>
  <si>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</si>
  <si>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</si>
  <si>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</si>
  <si>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</si>
  <si>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</si>
  <si>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</si>
  <si>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</si>
  <si>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</si>
  <si>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</si>
  <si>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</si>
  <si>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</si>
  <si>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</si>
  <si>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</si>
  <si>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</si>
  <si>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</si>
  <si>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</si>
  <si>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</si>
  <si>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</si>
  <si>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</si>
  <si>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</si>
  <si>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</si>
  <si>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</si>
  <si>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</si>
  <si>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</si>
  <si>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</si>
  <si>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</si>
  <si>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</si>
  <si>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</si>
  <si>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</si>
  <si>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</si>
  <si>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</si>
  <si>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</si>
  <si>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</si>
  <si>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</si>
  <si>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</si>
  <si>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</si>
  <si>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</si>
  <si>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</si>
  <si>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</si>
  <si>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</si>
  <si>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</si>
  <si>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</si>
  <si>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</si>
  <si>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</si>
  <si>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</si>
  <si>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</si>
  <si>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</si>
  <si>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</si>
  <si>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</si>
  <si>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</si>
  <si>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</si>
  <si>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</si>
  <si>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</si>
  <si>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</si>
  <si>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</si>
  <si>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</si>
  <si>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</si>
  <si>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</si>
  <si>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</si>
  <si>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</si>
  <si>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</si>
  <si>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</si>
  <si>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</si>
  <si>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</si>
  <si>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</si>
  <si>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</si>
  <si>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</si>
  <si>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</si>
  <si>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</si>
  <si>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</si>
  <si>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</si>
  <si>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</si>
  <si>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</si>
  <si>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</si>
  <si>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</si>
  <si>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</si>
  <si>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</si>
  <si>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</si>
  <si>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</si>
  <si>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</si>
  <si>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</si>
  <si>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</si>
  <si>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</si>
  <si>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</si>
  <si>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</si>
  <si>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</si>
  <si>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</si>
  <si>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</si>
  <si>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</si>
  <si>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</si>
  <si>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</si>
  <si>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</si>
  <si>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</si>
  <si>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</si>
  <si>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</si>
  <si>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</si>
  <si>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</si>
  <si>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</si>
  <si>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</si>
  <si>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</si>
  <si>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</si>
  <si>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</si>
  <si>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</si>
  <si>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</si>
  <si>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</si>
  <si>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</si>
  <si>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</si>
  <si>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</si>
  <si>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</si>
  <si>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</si>
  <si>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</si>
  <si>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</si>
  <si>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</si>
  <si>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</si>
  <si>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</si>
  <si>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</si>
  <si>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</si>
  <si>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</si>
  <si>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</si>
  <si>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</si>
  <si>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</si>
  <si>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</si>
  <si>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</si>
  <si>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</si>
  <si>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</si>
  <si>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</si>
  <si>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</si>
  <si>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</si>
  <si>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</si>
  <si>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</si>
  <si>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</si>
  <si>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</si>
  <si>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</si>
  <si>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</si>
  <si>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</si>
  <si>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</si>
  <si>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</si>
  <si>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</si>
  <si>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</si>
  <si>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</si>
  <si>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</si>
  <si>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</si>
  <si>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</si>
  <si>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</si>
  <si>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</si>
  <si>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</si>
  <si>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</si>
  <si>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</si>
  <si>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</si>
  <si>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</si>
  <si>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</si>
  <si>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</si>
  <si>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</si>
  <si>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</si>
  <si>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</si>
  <si>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</si>
  <si>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</si>
  <si>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</si>
  <si>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</si>
  <si>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</si>
  <si>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</si>
  <si>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</si>
  <si>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</si>
  <si>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</si>
  <si>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</si>
  <si>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</si>
  <si>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</si>
  <si>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</si>
  <si>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</si>
  <si>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</si>
  <si>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</si>
  <si>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</si>
  <si>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</si>
  <si>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</si>
  <si>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</si>
  <si>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</si>
  <si>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</si>
  <si>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</si>
  <si>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</si>
  <si>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</si>
  <si>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</si>
  <si>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</si>
  <si>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</si>
  <si>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</si>
  <si>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</si>
  <si>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</si>
  <si>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</si>
  <si>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</si>
  <si>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</si>
  <si>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</si>
  <si>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</si>
  <si>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</si>
  <si>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</si>
  <si>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</si>
  <si>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</si>
  <si>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</si>
  <si>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</si>
  <si>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</si>
  <si>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</si>
  <si>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</si>
  <si>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</si>
  <si>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</si>
  <si>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</si>
  <si>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</si>
  <si>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</si>
  <si>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</si>
  <si>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</si>
  <si>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</si>
  <si>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</si>
  <si>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</si>
  <si>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</si>
  <si>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</si>
  <si>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</si>
  <si>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</si>
  <si>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</si>
  <si>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</si>
  <si>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</si>
  <si>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</si>
  <si>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</si>
  <si>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</si>
  <si>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</si>
  <si>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</si>
  <si>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</si>
  <si>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</si>
  <si>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</si>
  <si>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</si>
  <si>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</si>
  <si>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</si>
  <si>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</si>
  <si>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</si>
  <si>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</si>
  <si>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</si>
  <si>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</si>
  <si>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</si>
  <si>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</si>
  <si>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</si>
  <si>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</si>
  <si>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</si>
  <si>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</si>
  <si>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</si>
  <si>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</si>
  <si>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</si>
  <si>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</si>
  <si>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</si>
  <si>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</si>
  <si>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</si>
  <si>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</si>
  <si>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</si>
  <si>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</si>
  <si>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</si>
  <si>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</si>
  <si>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</si>
  <si>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</si>
  <si>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</si>
  <si>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</si>
  <si>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</si>
  <si>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</si>
  <si>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</si>
  <si>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</si>
  <si>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</si>
  <si>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</si>
  <si>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</si>
  <si>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</si>
  <si>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</si>
  <si>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</si>
  <si>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</si>
  <si>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</si>
  <si>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</si>
  <si>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</si>
  <si>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</si>
  <si>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</si>
  <si>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</si>
  <si>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</si>
  <si>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</si>
  <si>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</si>
  <si>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</si>
  <si>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</si>
  <si>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</si>
  <si>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</si>
  <si>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</si>
  <si>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</si>
  <si>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</si>
  <si>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</si>
  <si>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</si>
  <si>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</si>
  <si>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</si>
  <si>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</si>
  <si>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</si>
  <si>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</si>
  <si>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</si>
  <si>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</si>
  <si>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</si>
  <si>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</si>
  <si>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</si>
  <si>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</si>
  <si>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</si>
  <si>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</si>
  <si>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</si>
  <si>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</si>
  <si>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</si>
  <si>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</si>
  <si>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</si>
  <si>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</si>
  <si>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</si>
  <si>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</si>
  <si>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</si>
  <si>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</si>
  <si>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</si>
  <si>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</si>
  <si>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</si>
  <si>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</si>
  <si>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</si>
  <si>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</si>
  <si>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</si>
  <si>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</si>
  <si>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</si>
  <si>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</si>
  <si>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</si>
  <si>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</si>
  <si>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</si>
  <si>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</si>
  <si>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</si>
  <si>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</si>
  <si>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</si>
  <si>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</si>
  <si>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</si>
  <si>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</si>
  <si>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</si>
  <si>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</si>
  <si>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</si>
  <si>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</si>
  <si>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</si>
  <si>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</si>
  <si>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</si>
  <si>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</si>
  <si>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</si>
  <si>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</si>
  <si>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</si>
  <si>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</si>
  <si>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</si>
  <si>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</si>
  <si>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</si>
  <si>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</si>
  <si>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</si>
  <si>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</si>
  <si>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</si>
  <si>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</si>
  <si>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</si>
  <si>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</si>
  <si>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</si>
  <si>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</si>
  <si>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</si>
  <si>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</si>
  <si>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</si>
  <si>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</si>
  <si>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</si>
  <si>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</si>
  <si>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</si>
  <si>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</si>
  <si>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</si>
  <si>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</si>
  <si>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</si>
  <si>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</si>
  <si>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</si>
  <si>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</si>
  <si>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</si>
  <si>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</si>
  <si>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</si>
  <si>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</si>
  <si>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</si>
  <si>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</si>
  <si>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</si>
  <si>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</si>
  <si>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</si>
  <si>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</si>
  <si>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</si>
  <si>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</si>
  <si>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</si>
  <si>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</si>
  <si>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</si>
  <si>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</si>
  <si>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</si>
  <si>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</si>
  <si>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</si>
  <si>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</si>
  <si>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</si>
  <si>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</si>
  <si>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</si>
  <si>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</si>
  <si>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</si>
  <si>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</si>
  <si>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</si>
  <si>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</si>
  <si>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</si>
  <si>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</si>
  <si>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</si>
  <si>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</si>
  <si>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</si>
  <si>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</si>
  <si>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</si>
  <si>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</si>
  <si>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</si>
  <si>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</si>
  <si>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</si>
  <si>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</si>
  <si>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</si>
  <si>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</si>
  <si>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</si>
  <si>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</si>
  <si>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</si>
  <si>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</si>
  <si>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</si>
  <si>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</si>
  <si>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</si>
  <si>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</si>
  <si>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</si>
  <si>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</si>
  <si>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</si>
  <si>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</si>
  <si>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</si>
  <si>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</si>
  <si>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</si>
  <si>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</si>
  <si>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</si>
  <si>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</si>
  <si>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</si>
  <si>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</si>
  <si>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</si>
  <si>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</si>
  <si>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</si>
  <si>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</si>
  <si>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</si>
  <si>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</si>
  <si>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</si>
  <si>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</si>
  <si>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</si>
  <si>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</si>
  <si>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</si>
  <si>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</si>
  <si>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</si>
  <si>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</si>
  <si>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</si>
  <si>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</si>
  <si>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</si>
  <si>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</si>
  <si>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</si>
  <si>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</si>
  <si>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</si>
  <si>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</si>
  <si>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</si>
  <si>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</si>
  <si>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</si>
  <si>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</si>
  <si>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</si>
  <si>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</si>
  <si>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</si>
  <si>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</si>
  <si>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</si>
  <si>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</si>
  <si>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</si>
  <si>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</si>
  <si>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</si>
  <si>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</si>
  <si>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</si>
  <si>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</si>
  <si>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</si>
  <si>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</si>
  <si>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</si>
  <si>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</si>
  <si>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</si>
  <si>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</si>
  <si>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</si>
  <si>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</si>
  <si>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</si>
  <si>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</si>
  <si>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</si>
  <si>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</si>
  <si>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</si>
  <si>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</si>
  <si>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</si>
  <si>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</si>
  <si>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</si>
  <si>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</si>
  <si>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</si>
  <si>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</si>
  <si>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</si>
  <si>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</si>
  <si>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</si>
  <si>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</si>
  <si>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</si>
  <si>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</si>
  <si>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</si>
  <si>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</si>
  <si>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</si>
  <si>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</si>
  <si>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</si>
  <si>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</si>
  <si>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</si>
  <si>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</si>
  <si>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</si>
  <si>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</si>
  <si>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</si>
  <si>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</si>
  <si>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</si>
  <si>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</si>
  <si>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</si>
  <si>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</si>
  <si>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</si>
  <si>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</si>
  <si>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</si>
  <si>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</si>
  <si>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</si>
  <si>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</si>
  <si>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</si>
  <si>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</si>
  <si>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</si>
  <si>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</si>
  <si>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</si>
  <si>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</si>
  <si>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</si>
  <si>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</si>
  <si>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</si>
  <si>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</si>
  <si>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</si>
  <si>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</si>
  <si>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</si>
  <si>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</si>
  <si>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</si>
  <si>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</si>
  <si>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</si>
  <si>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</si>
  <si>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</si>
  <si>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</si>
  <si>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</si>
  <si>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</si>
  <si>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</si>
  <si>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</si>
  <si>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</si>
  <si>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</si>
  <si>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</si>
  <si>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</si>
  <si>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</si>
  <si>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</si>
  <si>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</si>
  <si>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</si>
  <si>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</si>
  <si>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</si>
  <si>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</si>
  <si>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</si>
  <si>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</si>
  <si>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</si>
  <si>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</si>
  <si>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</si>
  <si>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</si>
  <si>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</si>
  <si>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</si>
  <si>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</si>
  <si>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</si>
  <si>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</si>
  <si>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</si>
  <si>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</si>
  <si>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</si>
  <si>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</si>
  <si>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</si>
  <si>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</si>
  <si>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</si>
  <si>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</si>
  <si>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</si>
  <si>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</si>
  <si>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</si>
  <si>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</si>
  <si>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</si>
  <si>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</si>
  <si>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</si>
  <si>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</si>
  <si>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</si>
  <si>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</si>
  <si>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</si>
  <si>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</si>
  <si>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</si>
  <si>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</si>
  <si>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</si>
  <si>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</si>
  <si>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</si>
  <si>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</si>
  <si>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</si>
  <si>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</si>
  <si>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</si>
  <si>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</si>
  <si>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</si>
  <si>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</si>
  <si>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</si>
  <si>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</si>
  <si>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</si>
  <si>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</si>
  <si>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</si>
  <si>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</si>
  <si>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</si>
  <si>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</si>
  <si>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</si>
  <si>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</si>
  <si>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</si>
  <si>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</si>
  <si>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</si>
  <si>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</si>
  <si>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</si>
  <si>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</si>
  <si>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</si>
  <si>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</si>
  <si>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</si>
  <si>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</si>
  <si>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</si>
  <si>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</si>
  <si>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</si>
  <si>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</si>
  <si>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</si>
  <si>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</si>
  <si>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</si>
  <si>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</si>
  <si>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</si>
  <si>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</si>
  <si>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</si>
  <si>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</si>
  <si>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</si>
  <si>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</si>
  <si>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</si>
  <si>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</si>
  <si>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</si>
  <si>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</si>
  <si>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</si>
  <si>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</si>
  <si>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</si>
  <si>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</si>
  <si>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</si>
  <si>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</si>
  <si>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</si>
  <si>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</si>
  <si>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</si>
  <si>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</si>
  <si>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</si>
  <si>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</si>
  <si>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</si>
  <si>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</si>
  <si>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</si>
  <si>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</si>
  <si>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</si>
  <si>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</si>
  <si>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</si>
  <si>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</si>
  <si>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</si>
  <si>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</si>
  <si>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</si>
  <si>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</si>
  <si>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</si>
  <si>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</si>
  <si>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</si>
  <si>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</si>
  <si>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</si>
  <si>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</si>
  <si>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</si>
  <si>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</si>
  <si>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</si>
  <si>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</si>
  <si>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</si>
  <si>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</si>
  <si>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</si>
  <si>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</si>
  <si>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</si>
  <si>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</si>
  <si>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</si>
  <si>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</si>
  <si>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</si>
  <si>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</si>
  <si>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</si>
  <si>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</si>
  <si>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</si>
  <si>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</si>
  <si>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</si>
  <si>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</si>
  <si>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</si>
  <si>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</si>
  <si>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</si>
  <si>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</si>
  <si>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</si>
  <si>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</si>
  <si>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</si>
  <si>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</si>
  <si>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</si>
  <si>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</si>
  <si>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</si>
  <si>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</si>
  <si>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</si>
  <si>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</si>
  <si>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</si>
  <si>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</si>
  <si>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</si>
  <si>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</si>
  <si>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</si>
  <si>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</si>
  <si>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</si>
  <si>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</si>
  <si>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</si>
  <si>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</si>
  <si>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</si>
  <si>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</si>
  <si>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</si>
  <si>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</si>
  <si>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</si>
  <si>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</si>
  <si>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</si>
  <si>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</si>
  <si>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</si>
  <si>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</si>
  <si>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</si>
  <si>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</si>
  <si>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</si>
  <si>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</si>
  <si>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</si>
  <si>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</si>
  <si>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</si>
  <si>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</si>
  <si>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</si>
  <si>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</si>
  <si>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</si>
  <si>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</si>
  <si>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</si>
  <si>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</si>
  <si>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</si>
  <si>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</si>
  <si>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</si>
  <si>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</si>
  <si>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</si>
  <si>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</si>
  <si>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</si>
  <si>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</si>
  <si>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</si>
  <si>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</si>
  <si>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</si>
  <si>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</si>
  <si>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</si>
  <si>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</si>
  <si>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</si>
  <si>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</si>
  <si>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</si>
  <si>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</si>
  <si>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</si>
  <si>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</si>
  <si>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</si>
  <si>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</si>
  <si>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</si>
  <si>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</si>
  <si>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</si>
  <si>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</si>
  <si>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</si>
  <si>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</si>
  <si>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</si>
  <si>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</si>
  <si>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</si>
  <si>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</si>
  <si>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</si>
  <si>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</si>
  <si>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</si>
  <si>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</si>
  <si>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</si>
  <si>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</si>
  <si>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</si>
  <si>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</si>
  <si>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</si>
  <si>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</si>
  <si>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</si>
  <si>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</si>
  <si>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</si>
  <si>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</si>
  <si>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</si>
  <si>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</si>
  <si>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</si>
  <si>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</si>
  <si>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</si>
  <si>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</si>
  <si>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</si>
  <si>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</si>
  <si>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</si>
  <si>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</si>
  <si>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</si>
  <si>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</si>
  <si>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</si>
  <si>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</si>
  <si>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</si>
  <si>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</si>
  <si>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</si>
  <si>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</si>
  <si>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</si>
  <si>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</si>
  <si>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</si>
  <si>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</si>
  <si>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</si>
  <si>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</si>
  <si>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</si>
  <si>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</si>
  <si>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</si>
  <si>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</si>
  <si>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</si>
  <si>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</si>
  <si>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</si>
  <si>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</si>
  <si>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</si>
  <si>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</si>
  <si>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</si>
  <si>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</si>
  <si>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</si>
  <si>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</si>
  <si>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</si>
  <si>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</si>
  <si>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</si>
  <si>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</si>
  <si>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</si>
  <si>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</si>
  <si>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</si>
  <si>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</si>
  <si>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</si>
  <si>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</si>
  <si>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</si>
  <si>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</si>
  <si>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</si>
  <si>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</si>
  <si>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</si>
  <si>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</si>
  <si>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</si>
  <si>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</si>
  <si>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</si>
  <si>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</si>
  <si>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</si>
  <si>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</si>
  <si>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</si>
  <si>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</si>
  <si>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</si>
  <si>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</si>
  <si>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</si>
  <si>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</si>
  <si>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</si>
  <si>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</si>
  <si>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</si>
  <si>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</si>
  <si>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</si>
  <si>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</si>
  <si>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</si>
  <si>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</si>
  <si>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</si>
  <si>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</si>
  <si>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</si>
  <si>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</si>
  <si>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</si>
  <si>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</si>
  <si>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</si>
  <si>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</si>
  <si>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</si>
  <si>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</si>
  <si>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</si>
  <si>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</si>
  <si>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</si>
  <si>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</si>
  <si>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</si>
  <si>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</si>
  <si>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</si>
  <si>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</si>
  <si>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</si>
  <si>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</si>
  <si>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</si>
  <si>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</si>
  <si>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</si>
  <si>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</si>
  <si>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</si>
  <si>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</si>
  <si>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</si>
  <si>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</si>
  <si>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</si>
  <si>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</si>
  <si>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</si>
  <si>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</si>
  <si>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</si>
  <si>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</si>
  <si>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</si>
  <si>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</si>
  <si>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</si>
  <si>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</si>
  <si>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</si>
  <si>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</si>
  <si>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</si>
  <si>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</si>
  <si>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</si>
  <si>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</si>
  <si>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</si>
  <si>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</si>
  <si>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</si>
  <si>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</si>
  <si>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</si>
  <si>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</si>
  <si>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</si>
  <si>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</si>
  <si>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</si>
  <si>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</si>
  <si>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</si>
  <si>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</si>
  <si>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</si>
  <si>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</si>
  <si>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</si>
  <si>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</si>
  <si>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</si>
  <si>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</si>
  <si>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</si>
  <si>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</si>
  <si>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</si>
  <si>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</si>
  <si>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</si>
  <si>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</si>
  <si>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</si>
  <si>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</si>
  <si>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</si>
  <si>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</si>
  <si>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</si>
  <si>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</si>
  <si>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</si>
  <si>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</si>
  <si>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</si>
  <si>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</si>
  <si>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</si>
  <si>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</si>
  <si>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</si>
  <si>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</si>
  <si>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</si>
  <si>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</si>
  <si>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</si>
  <si>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</si>
  <si>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</si>
  <si>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</si>
  <si>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</si>
  <si>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</si>
  <si>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</si>
  <si>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</si>
  <si>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</si>
  <si>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</si>
  <si>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</si>
  <si>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</si>
  <si>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</si>
  <si>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</si>
  <si>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</si>
  <si>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</si>
  <si>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</si>
  <si>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</si>
  <si>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</si>
  <si>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</si>
  <si>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</si>
  <si>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</si>
  <si>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</si>
  <si>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</si>
  <si>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</si>
  <si>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</si>
  <si>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</si>
  <si>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</si>
  <si>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</si>
  <si>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</si>
  <si>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</si>
  <si>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</si>
  <si>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</si>
  <si>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</si>
  <si>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</si>
  <si>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</si>
  <si>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</si>
  <si>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</si>
  <si>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</si>
  <si>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</si>
  <si>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</si>
  <si>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</si>
  <si>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</si>
  <si>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</si>
  <si>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</si>
  <si>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</si>
  <si>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</si>
  <si>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</si>
  <si>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</si>
  <si>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</si>
  <si>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</si>
  <si>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</si>
  <si>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</si>
  <si>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</si>
  <si>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</si>
  <si>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</si>
  <si>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</si>
  <si>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</si>
  <si>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</si>
  <si>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</si>
  <si>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</si>
  <si>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</si>
  <si>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</si>
  <si>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</si>
  <si>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</si>
  <si>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</si>
  <si>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</si>
  <si>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</si>
  <si>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</si>
  <si>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</si>
  <si>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</si>
  <si>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</si>
  <si>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</si>
  <si>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</si>
  <si>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</si>
  <si>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</si>
  <si>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</si>
  <si>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</si>
  <si>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</si>
  <si>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</si>
  <si>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</si>
  <si>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</si>
  <si>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</si>
  <si>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</si>
  <si>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</si>
  <si>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</si>
  <si>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</si>
  <si>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</si>
  <si>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</si>
  <si>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</si>
  <si>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</si>
  <si>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</si>
  <si>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</si>
  <si>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</si>
  <si>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</si>
  <si>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</si>
  <si>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</si>
  <si>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</si>
  <si>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</si>
  <si>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</si>
  <si>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</si>
  <si>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</si>
  <si>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</si>
  <si>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</si>
  <si>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</si>
  <si>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</si>
  <si>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</si>
  <si>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</si>
  <si>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</si>
  <si>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</si>
  <si>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</si>
  <si>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</si>
  <si>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</si>
  <si>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</si>
  <si>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</si>
  <si>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</si>
  <si>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</si>
  <si>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</si>
  <si>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</si>
  <si>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</si>
  <si>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</si>
  <si>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</si>
  <si>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</si>
  <si>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</si>
  <si>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</si>
  <si>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</si>
  <si>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</si>
  <si>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</si>
  <si>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</si>
  <si>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</si>
  <si>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</si>
  <si>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</si>
  <si>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</si>
  <si>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</si>
  <si>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</si>
  <si>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</si>
  <si>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</si>
  <si>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</si>
  <si>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</si>
  <si>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</si>
  <si>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</si>
  <si>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</si>
  <si>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</si>
  <si>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</si>
  <si>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</si>
  <si>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</si>
  <si>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</si>
  <si>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</si>
  <si>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</si>
  <si>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</si>
  <si>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</si>
  <si>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</si>
  <si>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</si>
  <si>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</si>
  <si>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</si>
  <si>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</si>
  <si>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</si>
  <si>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</si>
  <si>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</si>
  <si>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</si>
  <si>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</si>
  <si>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</si>
  <si>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</si>
  <si>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</si>
  <si>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</si>
  <si>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</si>
  <si>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</si>
  <si>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</si>
  <si>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</si>
  <si>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</si>
  <si>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</si>
  <si>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</si>
  <si>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</si>
  <si>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</si>
  <si>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</si>
  <si>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</si>
  <si>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</si>
  <si>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</si>
  <si>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</si>
  <si>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</si>
  <si>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</si>
  <si>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</si>
  <si>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</si>
  <si>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</si>
  <si>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</si>
  <si>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</si>
  <si>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</si>
  <si>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</si>
  <si>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</si>
  <si>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</si>
  <si>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</si>
  <si>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</si>
  <si>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</si>
  <si>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</si>
  <si>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</si>
  <si>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</si>
  <si>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</si>
  <si>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</si>
  <si>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</si>
  <si>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</si>
  <si>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</si>
  <si>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</si>
  <si>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</si>
  <si>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</si>
  <si>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</si>
  <si>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</si>
  <si>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</si>
  <si>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</si>
  <si>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</si>
  <si>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</si>
  <si>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</si>
  <si>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</si>
  <si>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</si>
  <si>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</si>
  <si>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</si>
  <si>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</si>
  <si>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</si>
  <si>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</si>
  <si>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</si>
  <si>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</si>
  <si>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</si>
  <si>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</si>
  <si>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</si>
  <si>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</si>
  <si>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</si>
  <si>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</si>
  <si>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</si>
  <si>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</si>
  <si>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</si>
  <si>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</si>
  <si>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</si>
  <si>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</si>
  <si>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</si>
  <si>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</si>
  <si>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</si>
  <si>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</si>
  <si>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</si>
  <si>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</si>
  <si>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</si>
  <si>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</si>
  <si>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</si>
  <si>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</si>
  <si>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</si>
  <si>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</si>
  <si>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</si>
  <si>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</si>
  <si>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</si>
  <si>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</si>
  <si>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</si>
  <si>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</si>
  <si>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</si>
  <si>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</si>
  <si>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</si>
  <si>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</si>
  <si>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</si>
  <si>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</si>
  <si>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</si>
  <si>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</si>
  <si>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</si>
  <si>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</si>
  <si>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</si>
  <si>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</si>
  <si>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</si>
  <si>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</si>
  <si>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</si>
  <si>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</si>
  <si>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</si>
  <si>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</si>
  <si>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</si>
  <si>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</si>
  <si>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</si>
  <si>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</si>
  <si>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</si>
  <si>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</si>
  <si>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</si>
  <si>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</si>
  <si>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</si>
  <si>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</si>
  <si>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</si>
  <si>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</si>
  <si>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</si>
  <si>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</si>
  <si>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</si>
  <si>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</si>
  <si>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</si>
  <si>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</si>
  <si>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</si>
  <si>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</si>
  <si>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</si>
  <si>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</si>
  <si>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</si>
  <si>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</si>
  <si>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</si>
  <si>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</si>
  <si>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</si>
  <si>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</si>
  <si>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</si>
  <si>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</si>
  <si>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</si>
  <si>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</si>
  <si>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</si>
  <si>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</si>
  <si>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</si>
  <si>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</si>
  <si>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</si>
  <si>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</si>
  <si>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</si>
  <si>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</si>
  <si>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</si>
  <si>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</si>
  <si>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</si>
  <si>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</si>
  <si>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</si>
  <si>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</si>
  <si>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</si>
  <si>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</si>
  <si>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</si>
  <si>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</si>
  <si>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</si>
  <si>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</si>
  <si>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</si>
  <si>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</si>
  <si>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</si>
  <si>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</si>
  <si>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</si>
  <si>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</si>
  <si>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</si>
  <si>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</si>
  <si>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</si>
  <si>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</si>
  <si>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</si>
  <si>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</si>
  <si>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</si>
  <si>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</si>
  <si>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</si>
  <si>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</si>
  <si>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</si>
  <si>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</si>
  <si>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</si>
  <si>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</si>
  <si>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</si>
  <si>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</si>
  <si>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</si>
  <si>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</si>
  <si>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</si>
  <si>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</si>
  <si>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</si>
  <si>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</si>
  <si>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</si>
  <si>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</si>
  <si>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</si>
  <si>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</si>
  <si>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</si>
  <si>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</si>
  <si>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</si>
  <si>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</si>
  <si>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</si>
  <si>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</si>
  <si>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</si>
  <si>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</si>
  <si>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</si>
  <si>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</si>
  <si>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</si>
  <si>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</si>
  <si>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</si>
  <si>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</si>
  <si>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</si>
  <si>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</si>
  <si>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</si>
  <si>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</si>
  <si>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</si>
  <si>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</si>
  <si>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</si>
  <si>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</si>
  <si>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</si>
  <si>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</si>
  <si>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</si>
  <si>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</si>
  <si>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</si>
  <si>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</si>
  <si>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</si>
  <si>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</si>
  <si>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</si>
  <si>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</si>
  <si>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</si>
  <si>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</si>
  <si>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</si>
  <si>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</si>
  <si>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</si>
  <si>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</si>
  <si>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</si>
  <si>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</si>
  <si>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</si>
  <si>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</si>
  <si>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</si>
  <si>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</si>
  <si>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</si>
  <si>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</si>
  <si>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</si>
  <si>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</si>
  <si>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</si>
  <si>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</si>
  <si>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</si>
  <si>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</si>
  <si>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</si>
  <si>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</si>
  <si>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</si>
  <si>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</si>
  <si>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</si>
  <si>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</si>
  <si>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</si>
  <si>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</si>
  <si>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</si>
  <si>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</si>
  <si>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</si>
  <si>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</si>
  <si>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</si>
  <si>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</si>
  <si>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</si>
  <si>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</si>
  <si>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</si>
  <si>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</si>
  <si>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</si>
  <si>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</si>
  <si>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</si>
  <si>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</si>
  <si>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</si>
  <si>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</si>
  <si>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</si>
  <si>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</si>
  <si>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</si>
  <si>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</si>
  <si>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</si>
  <si>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</si>
  <si>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</si>
  <si>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</si>
  <si>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</si>
  <si>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</si>
  <si>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</si>
  <si>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</si>
  <si>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</si>
  <si>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</si>
  <si>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</si>
  <si>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</si>
  <si>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</si>
  <si>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</si>
  <si>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</si>
  <si>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</si>
  <si>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</si>
  <si>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</si>
  <si>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</si>
  <si>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</si>
  <si>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</si>
  <si>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</si>
  <si>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</si>
  <si>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</si>
  <si>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</si>
  <si>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</si>
  <si>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</si>
  <si>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</si>
  <si>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</si>
  <si>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</si>
  <si>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</si>
  <si>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</si>
  <si>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</si>
  <si>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</si>
  <si>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</si>
  <si>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</si>
  <si>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</si>
  <si>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</si>
  <si>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</si>
  <si>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</si>
  <si>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</si>
  <si>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</si>
  <si>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</si>
  <si>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</si>
  <si>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</si>
  <si>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</si>
  <si>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</si>
  <si>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</si>
  <si>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</si>
  <si>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</si>
  <si>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</si>
  <si>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</si>
  <si>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</si>
  <si>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</si>
  <si>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</si>
  <si>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</si>
  <si>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</si>
  <si>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</si>
  <si>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</si>
  <si>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</si>
  <si>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</si>
  <si>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</si>
  <si>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</si>
  <si>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</si>
  <si>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</si>
  <si>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</si>
  <si>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</si>
  <si>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</si>
  <si>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</si>
  <si>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</si>
  <si>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</si>
  <si>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</si>
  <si>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</si>
  <si>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</si>
  <si>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</si>
  <si>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</si>
  <si>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</si>
  <si>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</si>
  <si>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</si>
  <si>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</si>
  <si>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</si>
  <si>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</si>
  <si>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</si>
  <si>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</si>
  <si>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</si>
  <si>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</si>
  <si>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</si>
  <si>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</si>
  <si>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</si>
  <si>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</si>
  <si>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</si>
  <si>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</si>
  <si>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</si>
  <si>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</si>
  <si>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</si>
  <si>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</si>
  <si>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</si>
  <si>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</si>
  <si>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</si>
  <si>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</si>
  <si>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</si>
  <si>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</si>
  <si>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</si>
  <si>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</si>
  <si>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</si>
  <si>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</si>
  <si>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</si>
  <si>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</si>
  <si>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</si>
  <si>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</si>
  <si>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</si>
  <si>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</si>
  <si>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</si>
  <si>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</si>
  <si>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</si>
  <si>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</si>
  <si>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</si>
  <si>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</si>
  <si>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</si>
  <si>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</si>
  <si>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</si>
  <si>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</si>
  <si>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</si>
  <si>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</si>
  <si>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</si>
  <si>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</si>
  <si>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</si>
  <si>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</si>
  <si>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</si>
  <si>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</si>
  <si>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</si>
  <si>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</si>
  <si>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</si>
  <si>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</si>
  <si>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</si>
  <si>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</si>
  <si>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</si>
  <si>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</si>
  <si>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</si>
  <si>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</si>
  <si>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</si>
  <si>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</si>
  <si>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</si>
  <si>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</si>
  <si>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</si>
  <si>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</si>
  <si>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</si>
  <si>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</si>
  <si>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</si>
  <si>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</si>
  <si>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</si>
  <si>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</si>
  <si>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</si>
  <si>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</si>
  <si>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</si>
  <si>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</si>
  <si>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</si>
  <si>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</si>
  <si>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</si>
  <si>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</si>
  <si>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</si>
  <si>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</si>
  <si>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</si>
  <si>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</si>
  <si>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</si>
  <si>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</si>
  <si>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</si>
  <si>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</si>
  <si>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</si>
  <si>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</si>
  <si>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</si>
  <si>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</si>
  <si>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</si>
  <si>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</si>
  <si>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</si>
  <si>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</si>
  <si>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</si>
  <si>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</si>
  <si>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</si>
  <si>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</si>
  <si>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</si>
  <si>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</si>
  <si>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</si>
  <si>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</si>
  <si>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</si>
  <si>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</si>
  <si>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</si>
  <si>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</si>
  <si>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</si>
  <si>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</si>
  <si>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</si>
  <si>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</si>
  <si>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</si>
  <si>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</si>
  <si>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</si>
  <si>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</si>
  <si>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</si>
  <si>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</si>
  <si>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</si>
  <si>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</si>
  <si>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</si>
  <si>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</si>
  <si>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</si>
  <si>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</si>
  <si>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</si>
  <si>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</si>
  <si>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</si>
  <si>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</si>
  <si>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</si>
  <si>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</si>
  <si>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</si>
  <si>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</si>
  <si>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</si>
  <si>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</si>
  <si>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</si>
  <si>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</si>
  <si>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</si>
  <si>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</si>
  <si>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</si>
  <si>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</si>
  <si>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</si>
  <si>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</si>
  <si>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</si>
  <si>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</si>
  <si>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</si>
  <si>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</si>
  <si>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</si>
  <si>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</si>
  <si>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</si>
  <si>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</si>
  <si>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</si>
  <si>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</si>
  <si>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</si>
  <si>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</si>
  <si>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</si>
  <si>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</si>
  <si>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</si>
  <si>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</si>
  <si>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</si>
  <si>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</si>
  <si>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</si>
  <si>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</si>
  <si>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</si>
  <si>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</si>
  <si>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</si>
  <si>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</si>
  <si>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</si>
  <si>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</si>
  <si>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</si>
  <si>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</si>
  <si>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</si>
  <si>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</si>
  <si>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</si>
  <si>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</si>
  <si>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</si>
  <si>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</si>
  <si>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</si>
  <si>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</si>
  <si>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</si>
  <si>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</si>
  <si>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</si>
  <si>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</si>
  <si>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</si>
  <si>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</si>
  <si>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</si>
  <si>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</si>
  <si>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</si>
  <si>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</si>
  <si>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</si>
  <si>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</si>
  <si>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</si>
  <si>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</si>
  <si>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</si>
  <si>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</si>
  <si>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</si>
  <si>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</si>
  <si>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</si>
  <si>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</si>
  <si>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</si>
  <si>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</si>
  <si>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</si>
  <si>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</si>
  <si>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</si>
  <si>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</si>
  <si>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</si>
  <si>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</si>
  <si>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</si>
  <si>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</si>
  <si>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</si>
  <si>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</si>
  <si>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</si>
  <si>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</si>
  <si>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</si>
  <si>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</si>
  <si>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</si>
  <si>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</si>
  <si>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</si>
  <si>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</si>
  <si>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</si>
  <si>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</si>
  <si>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</si>
  <si>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</si>
  <si>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</si>
  <si>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</si>
  <si>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</si>
  <si>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</si>
  <si>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</si>
  <si>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</si>
  <si>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</si>
  <si>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</si>
  <si>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</si>
  <si>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</si>
  <si>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</si>
  <si>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</si>
  <si>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</si>
  <si>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</si>
  <si>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</si>
  <si>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</si>
  <si>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</si>
  <si>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</si>
  <si>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</si>
  <si>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</si>
  <si>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</si>
  <si>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</si>
  <si>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</si>
  <si>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</si>
  <si>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</si>
  <si>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</si>
  <si>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</si>
  <si>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</si>
  <si>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</si>
  <si>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</si>
  <si>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</si>
  <si>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</si>
  <si>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</si>
  <si>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</si>
  <si>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</si>
  <si>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</si>
  <si>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</si>
  <si>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</si>
  <si>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</si>
  <si>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</si>
  <si>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</si>
  <si>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</si>
  <si>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</si>
  <si>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</si>
  <si>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</si>
  <si>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</si>
  <si>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</si>
  <si>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</si>
  <si>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</si>
  <si>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</si>
  <si>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</si>
  <si>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</si>
  <si>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</si>
  <si>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</si>
  <si>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</si>
  <si>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</si>
  <si>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</si>
  <si>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</si>
  <si>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</si>
  <si>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</si>
  <si>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</si>
  <si>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</si>
  <si>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</si>
  <si>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</si>
  <si>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</si>
  <si>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</si>
  <si>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</si>
  <si>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</si>
  <si>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</si>
  <si>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</si>
  <si>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</si>
  <si>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</si>
  <si>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</si>
  <si>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</si>
  <si>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</si>
  <si>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</si>
  <si>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</si>
  <si>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</si>
  <si>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</si>
  <si>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</si>
  <si>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</si>
  <si>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</si>
  <si>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</si>
  <si>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</si>
  <si>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</si>
  <si>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</si>
  <si>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</si>
  <si>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</si>
  <si>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</si>
  <si>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</si>
  <si>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</si>
  <si>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</si>
  <si>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</si>
  <si>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</si>
  <si>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</si>
  <si>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</si>
  <si>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</si>
  <si>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</si>
  <si>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</si>
  <si>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</si>
  <si>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</si>
  <si>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</si>
  <si>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</si>
  <si>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</si>
  <si>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</si>
  <si>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</si>
  <si>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</si>
  <si>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</si>
  <si>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</si>
  <si>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</si>
  <si>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</si>
  <si>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</si>
  <si>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</si>
  <si>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</si>
  <si>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</si>
  <si>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</si>
  <si>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</si>
  <si>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</si>
  <si>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</si>
  <si>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</si>
  <si>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</si>
  <si>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</si>
  <si>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</si>
  <si>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</si>
  <si>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</si>
  <si>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</si>
  <si>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</si>
  <si>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</si>
  <si>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</si>
  <si>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</si>
  <si>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</si>
  <si>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</si>
  <si>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</si>
  <si>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</si>
  <si>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</si>
  <si>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</si>
  <si>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</si>
  <si>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</si>
  <si>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</si>
  <si>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</si>
  <si>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</si>
  <si>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</si>
  <si>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</si>
  <si>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</si>
  <si>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</si>
  <si>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</si>
  <si>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</si>
  <si>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</si>
  <si>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</si>
  <si>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</si>
  <si>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</si>
  <si>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</si>
  <si>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</si>
  <si>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</si>
  <si>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</si>
  <si>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</si>
  <si>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</si>
  <si>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</si>
  <si>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</si>
  <si>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</si>
  <si>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</si>
  <si>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</si>
  <si>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</si>
  <si>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</si>
  <si>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</si>
  <si>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</si>
  <si>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</si>
  <si>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</si>
  <si>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</si>
  <si>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</si>
  <si>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</si>
  <si>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</si>
  <si>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</si>
  <si>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</si>
  <si>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</si>
  <si>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</si>
  <si>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</si>
  <si>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</si>
  <si>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</si>
  <si>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</si>
  <si>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</si>
  <si>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</si>
  <si>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</si>
  <si>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</si>
  <si>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</si>
  <si>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</si>
  <si>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</si>
  <si>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</si>
  <si>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</si>
  <si>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</si>
  <si>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</si>
  <si>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</si>
  <si>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</si>
  <si>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</si>
  <si>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</si>
  <si>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</si>
  <si>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</si>
  <si>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</si>
  <si>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</si>
  <si>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</si>
  <si>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</si>
  <si>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</si>
  <si>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</si>
  <si>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</si>
  <si>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</si>
  <si>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</si>
  <si>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</si>
  <si>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</si>
  <si>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</si>
  <si>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</si>
  <si>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</si>
  <si>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</si>
  <si>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</si>
  <si>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</si>
  <si>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</si>
  <si>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</si>
  <si>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</si>
  <si>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</si>
  <si>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</si>
  <si>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</si>
  <si>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</si>
  <si>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</si>
  <si>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</si>
  <si>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</si>
  <si>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</si>
  <si>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</si>
  <si>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</si>
  <si>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</si>
  <si>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</si>
  <si>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</si>
  <si>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</si>
  <si>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</si>
  <si>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</si>
  <si>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</si>
  <si>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</si>
  <si>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</si>
  <si>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</si>
  <si>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</si>
  <si>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</si>
  <si>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</si>
  <si>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</si>
  <si>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</si>
  <si>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</si>
  <si>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</si>
  <si>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</si>
  <si>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</si>
  <si>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</si>
  <si>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</si>
  <si>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</si>
  <si>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</si>
  <si>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</si>
  <si>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</si>
  <si>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</si>
  <si>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</si>
  <si>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</si>
  <si>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</si>
  <si>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</si>
  <si>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</si>
  <si>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</si>
  <si>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</si>
  <si>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</si>
  <si>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</si>
  <si>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</si>
  <si>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</si>
  <si>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</si>
  <si>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</si>
  <si>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</si>
  <si>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</si>
  <si>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</si>
  <si>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</si>
  <si>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</si>
  <si>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</si>
  <si>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</si>
  <si>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</si>
  <si>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</si>
  <si>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</si>
  <si>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</si>
  <si>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</si>
  <si>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</si>
  <si>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</si>
  <si>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</si>
  <si>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</si>
  <si>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</si>
  <si>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</si>
  <si>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</si>
  <si>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</si>
  <si>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</si>
  <si>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</si>
  <si>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</si>
  <si>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</si>
  <si>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</si>
  <si>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</si>
  <si>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</si>
  <si>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</si>
  <si>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</si>
  <si>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</si>
  <si>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</si>
  <si>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</si>
  <si>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</si>
  <si>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</si>
  <si>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</si>
  <si>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</si>
  <si>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</si>
  <si>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</si>
  <si>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</si>
  <si>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</si>
  <si>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</si>
  <si>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</si>
  <si>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</si>
  <si>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</si>
  <si>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</si>
  <si>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</si>
  <si>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</si>
  <si>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</si>
  <si>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</si>
  <si>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</si>
  <si>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</si>
  <si>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</si>
  <si>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</si>
  <si>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</si>
  <si>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</si>
  <si>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</si>
  <si>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</si>
  <si>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</si>
  <si>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</si>
  <si>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</si>
  <si>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</si>
  <si>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</si>
  <si>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</si>
  <si>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</si>
  <si>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</si>
  <si>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</si>
  <si>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</si>
  <si>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</si>
  <si>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</si>
  <si>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</si>
  <si>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</si>
  <si>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</si>
  <si>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</si>
  <si>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</si>
  <si>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</si>
  <si>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</si>
  <si>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</si>
  <si>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</si>
  <si>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</si>
  <si>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</si>
  <si>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</si>
  <si>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</si>
  <si>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</si>
  <si>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</si>
  <si>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</si>
  <si>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</si>
  <si>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</si>
  <si>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</si>
  <si>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</si>
  <si>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</si>
  <si>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</si>
  <si>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</si>
  <si>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</si>
  <si>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</si>
  <si>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</si>
  <si>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</si>
  <si>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</si>
  <si>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</si>
  <si>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</si>
  <si>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</si>
  <si>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</si>
  <si>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</si>
  <si>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</si>
  <si>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</si>
  <si>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</si>
  <si>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</si>
  <si>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</si>
  <si>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</si>
  <si>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</si>
  <si>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</si>
  <si>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</si>
  <si>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</si>
  <si>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</si>
  <si>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</si>
  <si>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</si>
  <si>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</si>
  <si>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</si>
  <si>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</si>
  <si>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</si>
  <si>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</si>
  <si>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</si>
  <si>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</si>
  <si>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</si>
  <si>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</si>
  <si>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</si>
  <si>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</si>
  <si>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</si>
  <si>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</si>
  <si>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</si>
  <si>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</si>
  <si>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</si>
  <si>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</si>
  <si>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</si>
  <si>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</si>
  <si>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</si>
  <si>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</si>
  <si>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</si>
  <si>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</si>
  <si>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</si>
  <si>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</si>
  <si>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</si>
  <si>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</si>
  <si>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</si>
  <si>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</si>
  <si>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</si>
  <si>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</si>
  <si>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</si>
  <si>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</si>
  <si>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</si>
  <si>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</si>
  <si>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</si>
  <si>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</si>
  <si>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</si>
  <si>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</si>
  <si>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</si>
  <si>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</si>
  <si>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</si>
  <si>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</si>
  <si>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</si>
  <si>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</si>
  <si>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</si>
  <si>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</si>
  <si>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</si>
  <si>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</si>
  <si>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</si>
  <si>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</si>
  <si>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</si>
  <si>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</si>
  <si>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</si>
  <si>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</si>
  <si>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</si>
  <si>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</si>
  <si>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</si>
  <si>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</si>
  <si>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</si>
  <si>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</si>
  <si>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</si>
  <si>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</si>
  <si>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</si>
  <si>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</si>
  <si>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</si>
  <si>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</si>
  <si>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</si>
  <si>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</si>
  <si>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</si>
  <si>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</si>
  <si>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</si>
  <si>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</si>
  <si>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</si>
  <si>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</si>
  <si>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</si>
  <si>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</si>
  <si>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</si>
  <si>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</si>
  <si>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</si>
  <si>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</si>
  <si>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</si>
  <si>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</si>
  <si>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</si>
  <si>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</si>
  <si>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</si>
  <si>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</si>
  <si>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</si>
  <si>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</si>
  <si>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</si>
  <si>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</si>
  <si>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</si>
  <si>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</si>
  <si>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</si>
  <si>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</si>
  <si>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</si>
  <si>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</si>
  <si>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</si>
  <si>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</si>
  <si>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</si>
  <si>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</si>
  <si>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</si>
  <si>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</si>
  <si>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</si>
  <si>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</si>
  <si>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</si>
  <si>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</si>
  <si>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</si>
  <si>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</si>
  <si>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</si>
  <si>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</si>
  <si>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</si>
  <si>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</si>
  <si>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</si>
  <si>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</si>
  <si>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</si>
  <si>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</si>
  <si>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</si>
  <si>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</si>
  <si>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</si>
  <si>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</si>
  <si>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</si>
  <si>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</si>
  <si>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</si>
  <si>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</si>
  <si>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</si>
  <si>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</si>
  <si>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</si>
  <si>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</si>
  <si>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</si>
  <si>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</si>
  <si>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</si>
  <si>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</si>
  <si>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</si>
  <si>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</si>
  <si>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</si>
  <si>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</si>
  <si>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</si>
  <si>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</si>
  <si>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</si>
  <si>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</si>
  <si>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</si>
  <si>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</si>
  <si>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</si>
  <si>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</si>
  <si>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</si>
  <si>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</si>
  <si>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</si>
  <si>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</si>
  <si>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</si>
  <si>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</si>
  <si>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</si>
  <si>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</si>
  <si>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</si>
  <si>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</si>
  <si>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</si>
  <si>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</si>
  <si>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</si>
  <si>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</si>
  <si>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</si>
  <si>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</si>
  <si>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</si>
  <si>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</si>
  <si>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</si>
  <si>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</si>
  <si>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</si>
  <si>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</si>
  <si>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</si>
  <si>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</si>
  <si>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</si>
  <si>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</si>
  <si>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</si>
  <si>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</si>
  <si>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</si>
  <si>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</si>
  <si>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</si>
  <si>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</si>
  <si>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</si>
  <si>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</si>
  <si>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</si>
  <si>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</si>
  <si>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</si>
  <si>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</si>
  <si>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</si>
  <si>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</si>
  <si>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</si>
  <si>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</si>
  <si>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</si>
  <si>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</si>
  <si>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</si>
  <si>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</si>
  <si>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</si>
  <si>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</si>
  <si>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</si>
  <si>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</si>
  <si>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</si>
  <si>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</si>
  <si>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</si>
  <si>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</si>
  <si>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</si>
  <si>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</si>
  <si>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</si>
  <si>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</si>
  <si>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</si>
  <si>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</si>
  <si>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</si>
  <si>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</si>
  <si>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</si>
  <si>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</si>
  <si>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</si>
  <si>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</si>
  <si>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</si>
  <si>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</si>
  <si>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</si>
  <si>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</si>
  <si>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</si>
  <si>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</si>
  <si>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</si>
  <si>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</si>
  <si>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</si>
  <si>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</si>
  <si>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</si>
  <si>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</si>
  <si>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</si>
  <si>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</si>
  <si>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</si>
  <si>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</si>
  <si>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</si>
  <si>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</si>
  <si>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</si>
  <si>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</si>
  <si>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</si>
  <si>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</si>
  <si>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</si>
  <si>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</si>
  <si>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</si>
  <si>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</si>
  <si>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</si>
  <si>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</si>
  <si>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</si>
  <si>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</si>
  <si>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</si>
  <si>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</si>
  <si>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</si>
  <si>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</si>
  <si>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</si>
  <si>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</si>
  <si>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</si>
  <si>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</si>
  <si>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</si>
  <si>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</si>
  <si>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</si>
  <si>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</si>
  <si>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</si>
  <si>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</si>
  <si>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</si>
  <si>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</si>
  <si>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</si>
  <si>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</si>
  <si>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</si>
  <si>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</si>
  <si>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</si>
  <si>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</si>
  <si>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</si>
  <si>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</si>
  <si>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</si>
  <si>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</si>
  <si>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</si>
  <si>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</si>
  <si>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</si>
  <si>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</si>
  <si>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</si>
  <si>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</si>
  <si>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</si>
  <si>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</si>
  <si>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</si>
  <si>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</si>
  <si>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</si>
  <si>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</si>
  <si>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</si>
  <si>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</si>
  <si>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</si>
  <si>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</si>
  <si>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</si>
  <si>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</si>
  <si>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</si>
  <si>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</si>
  <si>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</si>
  <si>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</si>
  <si>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</si>
  <si>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</si>
  <si>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</si>
  <si>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</si>
  <si>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</si>
  <si>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</si>
  <si>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</si>
  <si>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</si>
  <si>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</si>
  <si>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</si>
  <si>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</si>
  <si>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</si>
  <si>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</si>
  <si>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</si>
  <si>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</si>
  <si>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</si>
  <si>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</si>
  <si>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</si>
  <si>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</si>
  <si>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</si>
  <si>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</si>
  <si>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</si>
  <si>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</si>
  <si>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</si>
  <si>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</si>
  <si>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</si>
  <si>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</si>
  <si>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</si>
  <si>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</si>
  <si>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</si>
  <si>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</si>
  <si>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</si>
  <si>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</si>
  <si>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</si>
  <si>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</si>
  <si>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</si>
  <si>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</si>
  <si>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</si>
  <si>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</si>
  <si>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</si>
  <si>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</si>
  <si>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</si>
  <si>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</si>
  <si>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</si>
  <si>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</si>
  <si>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</si>
  <si>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</si>
  <si>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</si>
  <si>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</si>
  <si>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</si>
  <si>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</si>
  <si>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</si>
  <si>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</si>
  <si>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</si>
  <si>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</si>
  <si>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</si>
  <si>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</si>
  <si>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</si>
  <si>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</si>
  <si>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</si>
  <si>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</si>
  <si>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</si>
  <si>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</si>
  <si>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</si>
  <si>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</si>
  <si>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</si>
  <si>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</si>
  <si>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</si>
  <si>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</si>
  <si>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</si>
  <si>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</si>
  <si>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</si>
  <si>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</si>
  <si>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</si>
  <si>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</si>
  <si>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</si>
  <si>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</si>
  <si>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</si>
  <si>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</si>
  <si>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</si>
  <si>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</si>
  <si>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</si>
  <si>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</si>
  <si>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</si>
  <si>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</si>
  <si>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</si>
  <si>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</si>
  <si>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</si>
  <si>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</si>
  <si>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</si>
  <si>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</si>
  <si>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</si>
  <si>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</si>
  <si>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</si>
  <si>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</si>
  <si>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</si>
  <si>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</si>
  <si>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</si>
  <si>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</si>
  <si>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</si>
  <si>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</si>
  <si>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</si>
  <si>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</si>
  <si>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</si>
  <si>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</si>
  <si>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</si>
  <si>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</si>
  <si>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</si>
  <si>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</si>
  <si>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</si>
  <si>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</si>
  <si>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</si>
  <si>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</si>
  <si>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</si>
  <si>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</si>
  <si>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</si>
  <si>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</si>
  <si>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</si>
  <si>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</si>
  <si>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</si>
  <si>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</si>
  <si>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</si>
  <si>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</si>
  <si>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</si>
  <si>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</si>
  <si>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</si>
  <si>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</si>
  <si>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</si>
  <si>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</si>
  <si>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</si>
  <si>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</si>
  <si>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</si>
  <si>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</si>
  <si>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</si>
  <si>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</si>
  <si>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</si>
  <si>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</si>
  <si>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</si>
  <si>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</si>
  <si>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</si>
  <si>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</si>
  <si>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</si>
  <si>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</si>
  <si>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</si>
  <si>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</si>
  <si>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</si>
  <si>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</si>
  <si>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</si>
  <si>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</si>
  <si>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</si>
  <si>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</si>
  <si>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</si>
  <si>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</si>
  <si>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</si>
  <si>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</si>
  <si>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</si>
  <si>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</si>
  <si>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</si>
  <si>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</si>
  <si>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</si>
  <si>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</si>
  <si>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</si>
  <si>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</si>
  <si>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</si>
  <si>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</si>
  <si>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</si>
  <si>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</si>
  <si>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</si>
  <si>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</si>
  <si>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</si>
  <si>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</si>
  <si>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</si>
  <si>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</si>
  <si>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</si>
  <si>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</si>
  <si>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</si>
  <si>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</si>
  <si>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</si>
  <si>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</si>
  <si>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</si>
  <si>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</si>
  <si>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</si>
  <si>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</si>
  <si>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</si>
  <si>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</si>
  <si>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</si>
  <si>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</si>
  <si>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</si>
  <si>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</si>
  <si>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</si>
  <si>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</si>
  <si>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</si>
  <si>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</si>
  <si>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</si>
  <si>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</si>
  <si>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</si>
  <si>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</si>
  <si>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</si>
  <si>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</si>
  <si>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</si>
  <si>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</si>
  <si>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</si>
  <si>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</si>
  <si>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</si>
  <si>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</si>
  <si>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</si>
  <si>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</si>
  <si>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</si>
  <si>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</si>
  <si>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</si>
  <si>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</si>
  <si>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</si>
  <si>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</si>
  <si>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</si>
  <si>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</si>
  <si>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</si>
  <si>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</si>
  <si>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</si>
  <si>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</si>
  <si>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</si>
  <si>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</si>
  <si>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</si>
  <si>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</si>
  <si>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</si>
  <si>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</si>
  <si>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</si>
  <si>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</si>
  <si>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</si>
  <si>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</si>
  <si>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</si>
  <si>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</si>
  <si>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</si>
  <si>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</si>
  <si>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</si>
  <si>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</si>
  <si>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</si>
  <si>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</si>
  <si>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</si>
  <si>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</si>
  <si>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</si>
  <si>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</si>
  <si>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</si>
  <si>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</si>
  <si>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</si>
  <si>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</si>
  <si>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</si>
  <si>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</si>
  <si>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</si>
  <si>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</si>
  <si>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</si>
  <si>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</si>
  <si>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</si>
  <si>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</si>
  <si>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</si>
  <si>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</si>
  <si>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</si>
  <si>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</si>
  <si>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</si>
  <si>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</si>
  <si>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</si>
  <si>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</si>
  <si>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</si>
  <si>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</si>
  <si>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</si>
  <si>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</si>
  <si>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</si>
  <si>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</si>
  <si>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</si>
  <si>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</si>
  <si>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</si>
  <si>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</si>
  <si>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</si>
  <si>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</si>
  <si>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</si>
  <si>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</si>
  <si>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</si>
  <si>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</si>
  <si>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</si>
  <si>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</si>
  <si>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</si>
  <si>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</si>
  <si>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</si>
  <si>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</si>
  <si>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</si>
  <si>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</si>
  <si>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</si>
  <si>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</si>
  <si>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</si>
  <si>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</si>
  <si>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</si>
  <si>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</si>
  <si>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</si>
  <si>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</si>
  <si>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</si>
  <si>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</si>
  <si>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</si>
  <si>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</si>
  <si>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</si>
  <si>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</si>
  <si>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</si>
  <si>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</si>
  <si>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</si>
  <si>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</si>
  <si>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</si>
  <si>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</si>
  <si>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</si>
  <si>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</si>
  <si>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</si>
  <si>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</si>
  <si>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</si>
  <si>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</si>
  <si>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</si>
  <si>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</si>
  <si>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</si>
  <si>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</si>
  <si>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</si>
  <si>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</si>
  <si>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</si>
  <si>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</si>
  <si>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</si>
  <si>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</si>
  <si>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</si>
  <si>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</si>
  <si>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</si>
  <si>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</si>
  <si>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</si>
  <si>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</si>
  <si>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</si>
  <si>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</si>
  <si>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</si>
  <si>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</si>
  <si>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</si>
  <si>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</si>
  <si>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</si>
  <si>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</si>
  <si>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</si>
  <si>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</si>
  <si>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</si>
  <si>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</si>
  <si>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</si>
  <si>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</si>
  <si>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</si>
  <si>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</si>
  <si>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</si>
  <si>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</si>
  <si>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</si>
  <si>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</si>
  <si>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</si>
  <si>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</si>
  <si>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</si>
  <si>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</si>
  <si>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</si>
  <si>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</si>
  <si>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</si>
  <si>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</si>
  <si>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</si>
  <si>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</si>
  <si>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</si>
  <si>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</si>
  <si>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</si>
  <si>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</si>
  <si>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</si>
  <si>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</si>
  <si>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</si>
  <si>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</si>
  <si>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</si>
  <si>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</si>
  <si>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</si>
  <si>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</si>
  <si>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</si>
  <si>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</si>
  <si>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</si>
  <si>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</si>
  <si>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</si>
  <si>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</si>
  <si>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</si>
  <si>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</si>
  <si>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</si>
  <si>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</si>
  <si>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</si>
  <si>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</si>
  <si>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</si>
  <si>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</si>
  <si>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</si>
  <si>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</si>
  <si>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</si>
  <si>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</si>
  <si>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</si>
  <si>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</si>
  <si>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</si>
  <si>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</si>
  <si>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</si>
  <si>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</si>
  <si>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</si>
  <si>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</si>
  <si>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</si>
  <si>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</si>
  <si>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</si>
  <si>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</si>
  <si>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</si>
  <si>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</si>
  <si>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</si>
  <si>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</si>
  <si>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</si>
  <si>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</si>
  <si>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</si>
  <si>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</si>
  <si>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</si>
  <si>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</si>
  <si>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</si>
  <si>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</si>
  <si>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</si>
  <si>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</si>
  <si>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</si>
  <si>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</si>
  <si>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</si>
  <si>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</si>
  <si>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</si>
  <si>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</si>
  <si>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</si>
  <si>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</si>
  <si>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</si>
  <si>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</si>
  <si>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</si>
  <si>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</si>
  <si>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</si>
  <si>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</si>
  <si>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</si>
  <si>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</si>
  <si>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</si>
  <si>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</si>
  <si>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</si>
  <si>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</si>
  <si>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</si>
  <si>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</si>
  <si>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</si>
  <si>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</si>
  <si>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</si>
  <si>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</si>
  <si>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</si>
  <si>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</si>
  <si>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</si>
  <si>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</si>
  <si>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</si>
  <si>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</si>
  <si>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</si>
  <si>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</si>
  <si>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</si>
  <si>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</si>
  <si>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</si>
  <si>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</si>
  <si>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</si>
  <si>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</si>
  <si>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</si>
  <si>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</si>
  <si>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</si>
  <si>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</si>
  <si>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</si>
  <si>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</si>
  <si>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</si>
  <si>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</si>
  <si>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</si>
  <si>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</si>
  <si>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</si>
  <si>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</si>
  <si>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</si>
  <si>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</si>
  <si>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</si>
  <si>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</si>
  <si>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</si>
  <si>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</si>
  <si>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</si>
  <si>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</si>
  <si>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</si>
  <si>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</si>
  <si>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</si>
  <si>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</si>
  <si>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</si>
  <si>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</si>
  <si>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</si>
  <si>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</si>
  <si>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</si>
  <si>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</si>
  <si>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</si>
  <si>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</si>
  <si>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</si>
  <si>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</si>
  <si>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</si>
  <si>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</si>
  <si>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</si>
  <si>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</si>
  <si>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</si>
  <si>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</si>
  <si>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</si>
  <si>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</si>
  <si>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</si>
  <si>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</si>
  <si>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</si>
  <si>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</si>
  <si>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</si>
  <si>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</si>
  <si>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</si>
  <si>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</si>
  <si>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</si>
  <si>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</si>
  <si>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</si>
  <si>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</si>
  <si>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</si>
  <si>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</si>
  <si>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</si>
  <si>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</si>
  <si>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</si>
  <si>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</si>
  <si>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</si>
  <si>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</si>
  <si>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</si>
  <si>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</si>
  <si>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</si>
  <si>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</si>
  <si>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</si>
  <si>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</si>
  <si>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</si>
  <si>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</si>
  <si>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</si>
  <si>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</si>
  <si>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</si>
  <si>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</si>
  <si>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</si>
  <si>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</si>
  <si>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</si>
  <si>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</si>
  <si>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</si>
  <si>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</si>
  <si>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</si>
  <si>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</si>
  <si>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</si>
  <si>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</si>
  <si>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</si>
  <si>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</si>
  <si>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</si>
  <si>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</si>
  <si>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</si>
  <si>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</si>
  <si>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</si>
  <si>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</si>
  <si>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</si>
  <si>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</si>
  <si>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</si>
  <si>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</si>
  <si>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</si>
  <si>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</si>
  <si>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</si>
  <si>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</si>
  <si>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</si>
  <si>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</si>
  <si>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</si>
  <si>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</si>
  <si>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</si>
  <si>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</si>
  <si>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</si>
  <si>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</si>
  <si>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</si>
  <si>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</si>
  <si>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</si>
  <si>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</si>
  <si>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</si>
  <si>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</si>
  <si>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</si>
  <si>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</si>
  <si>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</si>
  <si>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</si>
  <si>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</si>
  <si>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</si>
  <si>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</si>
  <si>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</si>
  <si>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</si>
  <si>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</si>
  <si>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</si>
  <si>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</si>
  <si>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</si>
  <si>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</si>
  <si>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</si>
  <si>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</si>
  <si>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</si>
  <si>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</si>
  <si>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</si>
  <si>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</si>
  <si>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</si>
  <si>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</si>
  <si>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</si>
  <si>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</si>
  <si>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</si>
  <si>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</si>
  <si>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</si>
  <si>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</si>
  <si>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</si>
  <si>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</si>
  <si>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</si>
  <si>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</si>
  <si>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</si>
  <si>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</si>
  <si>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</si>
  <si>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</si>
  <si>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</si>
  <si>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</si>
  <si>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</si>
  <si>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</si>
  <si>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</si>
  <si>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</si>
  <si>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</si>
  <si>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</si>
  <si>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</si>
  <si>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</si>
  <si>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</si>
  <si>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</si>
  <si>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</si>
  <si>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</si>
  <si>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</si>
  <si>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</si>
  <si>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</si>
  <si>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</si>
  <si>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</si>
  <si>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</si>
  <si>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</si>
  <si>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</si>
  <si>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</si>
  <si>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</si>
  <si>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</si>
  <si>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</si>
  <si>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</si>
  <si>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</si>
  <si>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</si>
  <si>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</si>
  <si>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</si>
  <si>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</si>
  <si>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</si>
  <si>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</si>
  <si>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</si>
  <si>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</si>
  <si>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</si>
  <si>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</si>
  <si>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</si>
  <si>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</si>
  <si>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</si>
  <si>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</si>
  <si>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</si>
  <si>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</si>
  <si>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</si>
  <si>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</si>
  <si>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</si>
  <si>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</si>
  <si>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</si>
  <si>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</si>
  <si>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</si>
  <si>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</si>
  <si>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</si>
  <si>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</si>
  <si>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</si>
  <si>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</si>
  <si>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</si>
  <si>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</si>
  <si>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</si>
  <si>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</si>
  <si>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</si>
  <si>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</si>
  <si>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</si>
  <si>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</si>
  <si>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</si>
  <si>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</si>
  <si>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</si>
  <si>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</si>
  <si>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</si>
  <si>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</si>
  <si>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</si>
  <si>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</si>
  <si>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</si>
  <si>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</si>
  <si>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</si>
  <si>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</si>
  <si>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</si>
  <si>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</si>
  <si>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</si>
  <si>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</si>
  <si>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</si>
  <si>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</si>
  <si>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</si>
  <si>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</si>
  <si>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</si>
  <si>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</si>
  <si>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</si>
  <si>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</si>
  <si>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</si>
  <si>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</si>
  <si>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</si>
  <si>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</si>
  <si>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</si>
  <si>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</si>
  <si>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</si>
  <si>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</si>
  <si>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</si>
  <si>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</si>
  <si>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</si>
  <si>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</si>
  <si>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</si>
  <si>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</si>
  <si>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</si>
  <si>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</si>
  <si>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</si>
  <si>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</si>
  <si>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</si>
  <si>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</si>
  <si>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</si>
  <si>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</si>
  <si>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</si>
  <si>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</si>
  <si>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</si>
  <si>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</si>
  <si>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</si>
  <si>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</si>
  <si>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</si>
  <si>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</si>
  <si>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</si>
  <si>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</si>
  <si>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</si>
  <si>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</si>
  <si>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</si>
  <si>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</si>
  <si>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</si>
  <si>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</si>
  <si>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</si>
  <si>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</si>
  <si>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</si>
  <si>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</si>
  <si>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</si>
  <si>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</si>
  <si>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</si>
  <si>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</si>
  <si>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</si>
  <si>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</si>
  <si>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</si>
  <si>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</si>
  <si>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</si>
  <si>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</si>
  <si>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</si>
  <si>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</si>
  <si>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</si>
  <si>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</si>
  <si>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</si>
  <si>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</si>
  <si>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</si>
  <si>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</si>
  <si>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</si>
  <si>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</si>
  <si>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</si>
  <si>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</si>
  <si>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</si>
  <si>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</si>
  <si>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</si>
  <si>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</si>
  <si>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</si>
  <si>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</si>
  <si>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</si>
  <si>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</si>
  <si>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</si>
  <si>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</si>
  <si>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</si>
  <si>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</si>
  <si>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</si>
  <si>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</si>
  <si>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</si>
  <si>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</si>
  <si>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</si>
  <si>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</si>
  <si>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</si>
  <si>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</si>
  <si>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</si>
  <si>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</si>
  <si>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</si>
  <si>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</si>
  <si>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</si>
  <si>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</si>
  <si>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</si>
  <si>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</si>
  <si>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</si>
  <si>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</si>
  <si>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</si>
  <si>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</si>
  <si>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</si>
  <si>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</si>
  <si>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</si>
  <si>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</si>
  <si>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</si>
  <si>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</si>
  <si>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</si>
  <si>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</si>
  <si>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</si>
  <si>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</si>
  <si>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</si>
  <si>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</si>
  <si>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</si>
  <si>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</si>
  <si>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</si>
  <si>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</si>
  <si>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</si>
  <si>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</si>
  <si>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</si>
  <si>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</si>
  <si>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</si>
  <si>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</si>
  <si>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</si>
  <si>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</si>
  <si>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</si>
  <si>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</si>
  <si>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</si>
  <si>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</si>
  <si>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</si>
  <si>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</si>
  <si>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</si>
  <si>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</si>
  <si>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</si>
  <si>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</si>
  <si>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</si>
  <si>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</si>
  <si>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</si>
  <si>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</si>
  <si>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</si>
  <si>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</si>
  <si>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</si>
  <si>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</si>
  <si>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</si>
  <si>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</si>
  <si>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</si>
  <si>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</si>
  <si>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</si>
  <si>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</si>
  <si>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</si>
  <si>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</si>
  <si>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</si>
  <si>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</si>
  <si>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</si>
  <si>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</si>
  <si>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</si>
  <si>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</si>
  <si>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</si>
  <si>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</si>
  <si>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</si>
  <si>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</si>
  <si>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</si>
  <si>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</si>
  <si>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</si>
  <si>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</si>
  <si>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</si>
  <si>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</si>
  <si>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</si>
  <si>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</si>
  <si>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</si>
  <si>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</si>
  <si>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</si>
  <si>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</si>
  <si>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</si>
  <si>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</si>
  <si>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</si>
  <si>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</si>
  <si>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</si>
  <si>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</si>
  <si>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</si>
  <si>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</si>
  <si>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</si>
  <si>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</si>
  <si>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</si>
  <si>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</si>
  <si>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</si>
  <si>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</si>
  <si>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</si>
  <si>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</si>
  <si>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</si>
  <si>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</si>
  <si>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</si>
  <si>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</si>
  <si>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</si>
  <si>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</si>
  <si>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</si>
  <si>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</si>
  <si>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</si>
  <si>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</si>
  <si>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</si>
  <si>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</si>
  <si>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</si>
  <si>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</si>
  <si>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</si>
  <si>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</si>
  <si>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</si>
  <si>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</si>
  <si>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</si>
  <si>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</si>
  <si>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</si>
  <si>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</si>
  <si>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</si>
  <si>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</si>
  <si>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</si>
  <si>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</si>
  <si>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</si>
  <si>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</si>
  <si>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</si>
  <si>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</si>
  <si>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</si>
  <si>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</si>
  <si>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</si>
  <si>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</si>
  <si>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</si>
  <si>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</si>
  <si>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</si>
  <si>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</si>
  <si>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</si>
  <si>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</si>
  <si>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</si>
  <si>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</si>
  <si>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</si>
  <si>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</si>
  <si>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</si>
  <si>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</si>
  <si>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</si>
  <si>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</si>
  <si>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</si>
  <si>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</si>
  <si>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</si>
  <si>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</si>
  <si>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</si>
  <si>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</si>
  <si>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</si>
  <si>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</si>
  <si>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</si>
  <si>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</si>
  <si>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</si>
  <si>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</si>
  <si>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</si>
  <si>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</si>
  <si>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</si>
  <si>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</si>
  <si>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</si>
  <si>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</si>
  <si>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</si>
  <si>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</si>
  <si>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</si>
  <si>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</si>
  <si>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</si>
  <si>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</si>
  <si>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</si>
  <si>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</si>
  <si>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</si>
  <si>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</si>
  <si>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</si>
  <si>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</si>
  <si>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</si>
  <si>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</si>
  <si>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</si>
  <si>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</si>
  <si>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</si>
  <si>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</si>
  <si>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</si>
  <si>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</si>
  <si>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</si>
  <si>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</si>
  <si>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</si>
  <si>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</si>
  <si>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</si>
  <si>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</si>
  <si>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</si>
  <si>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</si>
  <si>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</si>
  <si>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</si>
  <si>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</si>
  <si>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</si>
  <si>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</si>
  <si>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</si>
  <si>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</si>
  <si>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</si>
  <si>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</si>
  <si>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</si>
  <si>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</si>
  <si>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</si>
  <si>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</si>
  <si>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</si>
  <si>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</si>
  <si>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</si>
  <si>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</si>
  <si>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</si>
  <si>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</si>
  <si>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</si>
  <si>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</si>
  <si>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</si>
  <si>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</si>
  <si>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</si>
  <si>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</si>
  <si>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</si>
  <si>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</si>
  <si>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</si>
  <si>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</si>
  <si>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</si>
  <si>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</si>
  <si>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</si>
  <si>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</si>
  <si>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</si>
  <si>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</si>
  <si>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</si>
  <si>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</si>
  <si>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</si>
  <si>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</si>
  <si>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</si>
  <si>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</si>
  <si>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</si>
  <si>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</si>
  <si>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</si>
  <si>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</si>
  <si>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</si>
  <si>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</si>
  <si>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</si>
  <si>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</si>
  <si>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</si>
  <si>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</si>
  <si>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</si>
  <si>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</si>
  <si>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</si>
  <si>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</si>
  <si>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</si>
  <si>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</si>
  <si>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</si>
  <si>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</si>
  <si>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</si>
  <si>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</si>
  <si>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</si>
  <si>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</si>
  <si>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</si>
  <si>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</si>
  <si>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</si>
  <si>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</si>
  <si>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</si>
  <si>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</si>
  <si>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</si>
  <si>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</si>
  <si>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</si>
  <si>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</si>
  <si>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</si>
  <si>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</si>
  <si>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</si>
  <si>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</si>
  <si>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</si>
  <si>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</si>
  <si>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</si>
  <si>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</si>
  <si>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</si>
  <si>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</si>
  <si>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</si>
  <si>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</si>
  <si>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</si>
  <si>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</si>
  <si>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</si>
  <si>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</si>
  <si>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</si>
  <si>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</si>
  <si>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</si>
  <si>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</si>
  <si>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</si>
  <si>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</si>
  <si>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</si>
  <si>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</si>
  <si>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</si>
  <si>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</si>
  <si>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</si>
  <si>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</si>
  <si>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</si>
  <si>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</si>
  <si>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</si>
  <si>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</si>
  <si>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</si>
  <si>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</si>
  <si>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</si>
  <si>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</si>
  <si>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</si>
  <si>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</si>
  <si>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</si>
  <si>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</si>
  <si>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</si>
  <si>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</si>
  <si>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</si>
  <si>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</si>
  <si>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</si>
  <si>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</si>
  <si>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</si>
  <si>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</si>
  <si>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</si>
  <si>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</si>
  <si>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</si>
  <si>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</si>
  <si>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</si>
  <si>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</si>
  <si>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</si>
  <si>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</si>
  <si>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</si>
  <si>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</si>
  <si>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</si>
  <si>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</si>
  <si>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</si>
  <si>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</si>
  <si>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</si>
  <si>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</si>
  <si>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</si>
  <si>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</si>
  <si>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</si>
  <si>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</si>
  <si>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</si>
  <si>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</si>
  <si>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</si>
  <si>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</si>
  <si>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</si>
  <si>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</si>
  <si>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</si>
  <si>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</si>
  <si>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</si>
  <si>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</si>
  <si>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</si>
  <si>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</si>
  <si>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</si>
  <si>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</si>
  <si>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</si>
  <si>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</si>
  <si>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</si>
  <si>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</si>
  <si>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</si>
  <si>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</si>
  <si>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</si>
  <si>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</si>
  <si>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</si>
  <si>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</si>
  <si>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</si>
  <si>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</si>
  <si>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</si>
  <si>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</si>
  <si>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</si>
  <si>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</si>
  <si>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</si>
  <si>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</si>
  <si>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</si>
  <si>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</si>
  <si>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</si>
  <si>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</si>
  <si>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</si>
  <si>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</si>
  <si>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</si>
  <si>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</si>
  <si>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</si>
  <si>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</si>
  <si>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</si>
  <si>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</si>
  <si>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</si>
  <si>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</si>
  <si>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</si>
  <si>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</si>
  <si>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</si>
  <si>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</si>
  <si>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</si>
  <si>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</si>
  <si>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</si>
  <si>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</si>
  <si>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</si>
  <si>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</si>
  <si>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</si>
  <si>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</si>
  <si>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</si>
  <si>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</si>
  <si>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</si>
  <si>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</si>
  <si>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</si>
  <si>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</si>
  <si>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</si>
  <si>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</si>
  <si>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</si>
  <si>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</si>
  <si>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</si>
  <si>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</si>
  <si>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</si>
  <si>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</si>
  <si>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</si>
  <si>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</si>
  <si>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</si>
  <si>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</si>
  <si>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</si>
  <si>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</si>
  <si>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</si>
  <si>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</si>
  <si>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</si>
  <si>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</si>
  <si>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</si>
  <si>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</si>
  <si>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</si>
  <si>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</si>
  <si>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</si>
  <si>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</si>
  <si>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</si>
  <si>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</si>
  <si>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</si>
  <si>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</si>
  <si>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</si>
  <si>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</si>
  <si>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</si>
  <si>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</si>
  <si>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</si>
  <si>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</si>
  <si>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</si>
  <si>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</si>
  <si>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</si>
  <si>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</si>
  <si>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</si>
  <si>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</si>
  <si>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</si>
  <si>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</si>
  <si>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</si>
  <si>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</si>
  <si>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</si>
  <si>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</si>
  <si>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</si>
  <si>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</si>
  <si>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</si>
  <si>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</si>
  <si>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</si>
  <si>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</si>
  <si>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</si>
  <si>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</si>
  <si>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</si>
  <si>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</si>
  <si>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</si>
  <si>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</si>
  <si>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</si>
  <si>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</si>
  <si>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</si>
  <si>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</si>
  <si>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</si>
  <si>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</si>
  <si>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</si>
  <si>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</si>
  <si>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</si>
  <si>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</si>
  <si>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</si>
  <si>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</si>
  <si>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</si>
  <si>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</si>
  <si>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</si>
  <si>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</si>
  <si>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</si>
  <si>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</si>
  <si>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</si>
  <si>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</si>
  <si>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</si>
  <si>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</si>
  <si>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</si>
  <si>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</si>
  <si>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</si>
  <si>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</si>
  <si>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</si>
  <si>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</si>
  <si>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</si>
  <si>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</si>
  <si>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</si>
  <si>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</si>
  <si>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</si>
  <si>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</si>
  <si>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</si>
  <si>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</si>
  <si>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</si>
  <si>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</si>
  <si>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</si>
  <si>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</si>
  <si>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</si>
  <si>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</si>
  <si>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</si>
  <si>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</si>
  <si>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</si>
  <si>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</si>
  <si>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</si>
  <si>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</si>
  <si>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</si>
  <si>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</si>
  <si>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</si>
  <si>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</si>
  <si>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</si>
  <si>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</si>
  <si>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</si>
  <si>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</si>
  <si>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</si>
  <si>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</si>
  <si>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</si>
  <si>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</si>
  <si>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</si>
  <si>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</si>
  <si>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</si>
  <si>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</si>
  <si>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</si>
  <si>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</si>
  <si>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</si>
  <si>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</si>
  <si>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</si>
  <si>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</si>
  <si>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</si>
  <si>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</si>
  <si>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</si>
  <si>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</si>
  <si>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</si>
  <si>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</si>
  <si>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</si>
  <si>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</si>
  <si>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</si>
  <si>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</si>
  <si>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</si>
  <si>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</si>
  <si>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</si>
  <si>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</si>
  <si>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</si>
  <si>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</si>
  <si>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</si>
  <si>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</si>
  <si>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</si>
  <si>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</si>
  <si>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</si>
  <si>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</si>
  <si>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</si>
  <si>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</si>
  <si>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</si>
  <si>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</si>
  <si>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</si>
  <si>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</si>
  <si>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</si>
  <si>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</si>
  <si>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</si>
  <si>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</si>
  <si>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</si>
  <si>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</si>
  <si>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</si>
  <si>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</si>
  <si>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</si>
  <si>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</si>
  <si>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</si>
  <si>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</si>
  <si>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</si>
  <si>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</si>
  <si>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</si>
  <si>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</si>
  <si>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</si>
  <si>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</si>
  <si>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</si>
  <si>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</si>
  <si>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</si>
  <si>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</si>
  <si>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</si>
  <si>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</si>
  <si>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</si>
  <si>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</si>
  <si>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</si>
  <si>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</si>
  <si>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</si>
  <si>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</si>
  <si>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</si>
  <si>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</si>
  <si>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</si>
  <si>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</si>
  <si>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</si>
  <si>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</si>
  <si>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</si>
  <si>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</si>
  <si>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</si>
  <si>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</si>
  <si>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</si>
  <si>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</si>
  <si>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</si>
  <si>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</si>
  <si>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</si>
  <si>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</si>
  <si>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</si>
  <si>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</si>
  <si>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</si>
  <si>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</si>
  <si>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</si>
  <si>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</si>
  <si>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</si>
  <si>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</si>
  <si>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</si>
  <si>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</si>
  <si>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</si>
  <si>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</si>
  <si>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</si>
  <si>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</si>
  <si>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</si>
  <si>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</si>
  <si>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</si>
  <si>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</si>
  <si>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</si>
  <si>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</si>
  <si>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</si>
  <si>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</si>
  <si>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</si>
  <si>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</si>
  <si>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</si>
  <si>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</si>
  <si>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</si>
  <si>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</si>
  <si>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</si>
  <si>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</si>
  <si>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</si>
  <si>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</si>
  <si>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</si>
  <si>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</si>
  <si>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</si>
  <si>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</si>
  <si>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</si>
  <si>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</si>
  <si>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</si>
  <si>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</si>
  <si>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</si>
  <si>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</si>
  <si>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</si>
  <si>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</si>
  <si>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</si>
  <si>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</si>
  <si>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</si>
  <si>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</si>
  <si>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</si>
  <si>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</si>
  <si>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</si>
  <si>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</si>
  <si>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</si>
  <si>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</si>
  <si>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</si>
  <si>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</si>
  <si>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</si>
  <si>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</si>
  <si>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</si>
  <si>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</si>
  <si>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</si>
  <si>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</si>
  <si>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</si>
  <si>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</si>
  <si>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</si>
  <si>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</si>
  <si>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</si>
  <si>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</si>
  <si>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</si>
  <si>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</si>
  <si>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</si>
  <si>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</si>
  <si>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</si>
  <si>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</si>
  <si>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</si>
  <si>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</si>
  <si>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</si>
  <si>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</si>
  <si>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</si>
  <si>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</si>
  <si>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</si>
  <si>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</si>
  <si>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</si>
  <si>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</si>
  <si>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</si>
  <si>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</si>
  <si>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</si>
  <si>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</si>
  <si>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</si>
  <si>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</si>
  <si>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</si>
  <si>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</si>
  <si>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</si>
  <si>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</si>
  <si>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</si>
  <si>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</si>
  <si>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</si>
  <si>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</si>
  <si>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</si>
  <si>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</si>
  <si>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</si>
  <si>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</si>
  <si>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</si>
  <si>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</si>
  <si>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</si>
  <si>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</si>
  <si>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</si>
  <si>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</si>
  <si>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</si>
  <si>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</si>
  <si>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</si>
  <si>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</si>
  <si>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</si>
  <si>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</si>
  <si>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</si>
  <si>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</si>
  <si>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</si>
  <si>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</si>
  <si>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</si>
  <si>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</si>
  <si>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</si>
  <si>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</si>
  <si>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</si>
  <si>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</si>
  <si>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</si>
  <si>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</si>
  <si>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</si>
  <si>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</si>
  <si>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</si>
  <si>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</si>
  <si>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</si>
  <si>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</si>
  <si>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</si>
  <si>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</si>
  <si>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</si>
  <si>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</si>
  <si>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</si>
  <si>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</si>
  <si>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</si>
  <si>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</si>
  <si>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</si>
  <si>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</si>
  <si>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</si>
  <si>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</si>
  <si>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</si>
  <si>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</si>
  <si>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</si>
  <si>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</si>
  <si>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</si>
  <si>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</si>
  <si>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</si>
  <si>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</si>
  <si>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</si>
  <si>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</si>
  <si>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</si>
  <si>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</si>
  <si>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</si>
  <si>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</si>
  <si>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</si>
  <si>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</si>
  <si>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</si>
  <si>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</si>
  <si>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</si>
  <si>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</si>
  <si>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</si>
  <si>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</si>
  <si>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</si>
  <si>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</si>
  <si>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</si>
  <si>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</si>
  <si>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</si>
  <si>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</si>
  <si>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</si>
  <si>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</si>
  <si>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</si>
  <si>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</si>
  <si>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</si>
  <si>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</si>
  <si>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</si>
  <si>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</si>
  <si>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</si>
  <si>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</si>
  <si>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</si>
  <si>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</si>
  <si>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</si>
  <si>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</si>
  <si>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</si>
  <si>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</si>
  <si>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</si>
  <si>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</si>
  <si>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</si>
  <si>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</si>
  <si>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</si>
  <si>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</si>
  <si>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</si>
  <si>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</si>
  <si>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</si>
  <si>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</si>
  <si>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</si>
  <si>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</si>
  <si>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</si>
  <si>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</si>
  <si>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</si>
  <si>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</si>
  <si>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</si>
  <si>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</si>
  <si>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</si>
  <si>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</si>
  <si>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</si>
  <si>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</si>
  <si>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</si>
  <si>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</si>
  <si>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</si>
  <si>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</si>
  <si>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</si>
  <si>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</si>
  <si>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</si>
  <si>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</si>
  <si>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</si>
  <si>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</si>
  <si>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</si>
  <si>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</si>
  <si>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</si>
  <si>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</si>
  <si>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</si>
  <si>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</si>
  <si>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</si>
  <si>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</si>
  <si>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</si>
  <si>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</si>
  <si>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</si>
  <si>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</si>
  <si>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</si>
  <si>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</si>
  <si>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</si>
  <si>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</si>
  <si>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</si>
  <si>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</si>
  <si>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</si>
  <si>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</si>
  <si>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</si>
  <si>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</si>
  <si>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</si>
  <si>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</si>
  <si>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</si>
  <si>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</si>
  <si>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</si>
  <si>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</si>
  <si>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</si>
  <si>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</si>
  <si>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</si>
  <si>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</si>
  <si>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</si>
  <si>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</si>
  <si>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</si>
  <si>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</si>
  <si>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</si>
  <si>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</si>
  <si>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</si>
  <si>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</si>
  <si>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</si>
  <si>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</si>
  <si>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</si>
  <si>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</si>
  <si>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</si>
  <si>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</si>
  <si>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</si>
  <si>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</si>
  <si>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</si>
  <si>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</si>
  <si>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</si>
  <si>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</si>
  <si>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</si>
  <si>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</si>
  <si>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</si>
  <si>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</si>
  <si>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</si>
  <si>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</si>
  <si>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</si>
  <si>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</si>
  <si>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</si>
  <si>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</si>
  <si>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</si>
  <si>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</si>
  <si>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</si>
  <si>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</si>
  <si>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</si>
  <si>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</si>
  <si>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</si>
  <si>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</si>
  <si>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</si>
  <si>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</si>
  <si>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</si>
  <si>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</si>
  <si>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</si>
  <si>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</si>
  <si>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</si>
  <si>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</si>
  <si>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</si>
  <si>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</si>
  <si>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</si>
  <si>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</si>
  <si>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</si>
  <si>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</si>
  <si>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</si>
  <si>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</si>
  <si>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</si>
  <si>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</si>
  <si>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</si>
  <si>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</si>
  <si>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</si>
  <si>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</si>
  <si>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</si>
  <si>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</si>
  <si>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</si>
  <si>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</si>
  <si>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</si>
  <si>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</si>
  <si>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</si>
  <si>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</si>
  <si>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</si>
  <si>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</si>
  <si>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</si>
  <si>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</si>
  <si>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</si>
  <si>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</si>
  <si>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</si>
  <si>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</si>
  <si>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</si>
  <si>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</si>
  <si>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</si>
  <si>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</si>
  <si>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</si>
  <si>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</si>
  <si>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</si>
  <si>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</si>
  <si>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</si>
  <si>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</si>
  <si>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</si>
  <si>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</si>
  <si>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</si>
  <si>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</si>
  <si>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</si>
  <si>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</si>
  <si>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</si>
  <si>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</si>
  <si>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</si>
  <si>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</si>
  <si>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</si>
  <si>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</si>
  <si>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</si>
  <si>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</si>
  <si>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</si>
  <si>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</si>
  <si>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</si>
  <si>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</si>
  <si>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</si>
  <si>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</si>
  <si>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</si>
  <si>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</si>
  <si>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</si>
  <si>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</si>
  <si>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</si>
  <si>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</si>
  <si>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</si>
  <si>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</si>
  <si>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</si>
  <si>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</si>
  <si>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</si>
  <si>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</si>
  <si>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</si>
  <si>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</si>
  <si>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</si>
  <si>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</si>
  <si>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</si>
  <si>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</si>
  <si>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</si>
  <si>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</si>
  <si>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</si>
  <si>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</si>
  <si>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</si>
  <si>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</si>
  <si>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</si>
  <si>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</si>
  <si>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</si>
  <si>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</si>
  <si>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</si>
  <si>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</si>
  <si>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</si>
  <si>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</si>
  <si>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</si>
  <si>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</si>
  <si>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</si>
  <si>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</si>
  <si>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</si>
  <si>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</si>
  <si>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</si>
  <si>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</si>
  <si>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</si>
  <si>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</si>
  <si>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</si>
  <si>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</si>
  <si>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</si>
  <si>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</si>
  <si>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</si>
  <si>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</si>
  <si>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</si>
  <si>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</si>
  <si>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</si>
  <si>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</si>
  <si>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</si>
  <si>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</si>
  <si>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</si>
  <si>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</si>
  <si>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</si>
  <si>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</si>
  <si>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</si>
  <si>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</si>
  <si>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</si>
  <si>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</si>
  <si>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</si>
  <si>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</si>
  <si>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</si>
  <si>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</si>
  <si>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</si>
  <si>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</si>
  <si>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</si>
  <si>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</si>
  <si>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</si>
  <si>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</si>
  <si>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</si>
  <si>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</si>
  <si>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</si>
  <si>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</si>
  <si>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</si>
  <si>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</si>
  <si>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</si>
  <si>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</si>
  <si>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</si>
  <si>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</si>
  <si>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</si>
  <si>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</si>
  <si>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</si>
  <si>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</si>
  <si>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</si>
  <si>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</si>
  <si>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</si>
  <si>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</si>
  <si>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</si>
  <si>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</si>
  <si>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</si>
  <si>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</si>
  <si>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</si>
  <si>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</si>
  <si>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</si>
  <si>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</si>
  <si>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</si>
  <si>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</si>
  <si>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</si>
  <si>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</si>
  <si>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</si>
  <si>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</si>
  <si>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</si>
  <si>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</si>
  <si>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</si>
  <si>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</si>
  <si>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</si>
  <si>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</si>
  <si>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</si>
  <si>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</si>
  <si>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</si>
  <si>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</si>
  <si>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</si>
  <si>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</si>
  <si>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</si>
  <si>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</si>
  <si>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</si>
  <si>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</si>
  <si>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</si>
  <si>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</si>
  <si>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</si>
  <si>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</si>
  <si>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</si>
  <si>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</si>
  <si>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</si>
  <si>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</si>
  <si>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</si>
  <si>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</si>
  <si>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</si>
  <si>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</si>
  <si>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</si>
  <si>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</si>
  <si>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</si>
  <si>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</si>
  <si>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</si>
  <si>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</si>
  <si>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</si>
  <si>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</si>
  <si>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</si>
  <si>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</si>
  <si>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</si>
  <si>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</si>
  <si>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</si>
  <si>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</si>
  <si>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</si>
  <si>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</si>
  <si>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</si>
  <si>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</si>
  <si>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</si>
  <si>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</si>
  <si>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</si>
  <si>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</si>
  <si>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</si>
  <si>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</si>
  <si>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</si>
  <si>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</si>
  <si>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</si>
  <si>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</si>
  <si>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</si>
  <si>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</si>
  <si>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</si>
  <si>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</si>
  <si>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</si>
  <si>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</si>
  <si>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</si>
  <si>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</si>
  <si>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</si>
  <si>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</si>
  <si>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</si>
  <si>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</si>
  <si>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</si>
  <si>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</si>
  <si>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</si>
  <si>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</si>
  <si>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</si>
  <si>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</si>
  <si>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</si>
  <si>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</si>
  <si>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</si>
  <si>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</si>
  <si>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</si>
  <si>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</si>
  <si>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</si>
  <si>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</si>
  <si>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</si>
  <si>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</si>
  <si>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</si>
  <si>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</si>
  <si>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</si>
  <si>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</si>
  <si>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</si>
  <si>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</si>
  <si>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</si>
  <si>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</si>
  <si>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</si>
  <si>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</si>
  <si>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</si>
  <si>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</si>
  <si>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</si>
  <si>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</si>
  <si>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</si>
  <si>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</si>
  <si>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</si>
  <si>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</si>
  <si>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</si>
  <si>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</si>
  <si>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</si>
  <si>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</si>
  <si>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</si>
  <si>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</si>
  <si>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</si>
  <si>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</si>
  <si>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</si>
  <si>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</si>
  <si>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</si>
  <si>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</si>
  <si>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</si>
  <si>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</si>
  <si>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</si>
  <si>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</si>
  <si>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</si>
  <si>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</si>
  <si>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</si>
  <si>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</si>
  <si>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</si>
  <si>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</si>
  <si>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</si>
  <si>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</si>
  <si>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</si>
  <si>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</si>
  <si>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</si>
  <si>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</si>
  <si>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</si>
  <si>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</si>
  <si>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</si>
  <si>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</si>
  <si>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</si>
  <si>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</si>
  <si>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</si>
  <si>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</si>
  <si>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</si>
  <si>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</si>
  <si>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</si>
  <si>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</si>
  <si>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</si>
  <si>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</si>
  <si>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</si>
  <si>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</si>
  <si>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</si>
  <si>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</si>
  <si>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</si>
  <si>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</si>
  <si>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</si>
  <si>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</si>
  <si>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</si>
  <si>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</si>
  <si>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</si>
  <si>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</si>
  <si>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</si>
  <si>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</si>
  <si>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</si>
  <si>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</si>
  <si>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</si>
  <si>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</si>
  <si>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</si>
  <si>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</si>
  <si>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</si>
  <si>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</si>
  <si>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</si>
  <si>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</si>
  <si>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</si>
  <si>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</si>
  <si>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</si>
  <si>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</si>
  <si>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</si>
  <si>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</si>
  <si>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</si>
  <si>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</si>
  <si>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</si>
  <si>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</si>
  <si>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</si>
  <si>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</si>
  <si>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</si>
  <si>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</si>
  <si>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</si>
  <si>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</si>
  <si>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</si>
  <si>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</si>
  <si>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</si>
  <si>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</si>
  <si>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</si>
  <si>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</si>
  <si>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</si>
  <si>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</si>
  <si>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</si>
  <si>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</si>
  <si>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</si>
  <si>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</si>
  <si>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</si>
  <si>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</si>
  <si>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</si>
  <si>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</si>
  <si>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</si>
  <si>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</si>
  <si>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</si>
  <si>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</si>
  <si>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</si>
  <si>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</si>
  <si>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</si>
  <si>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</si>
  <si>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</si>
  <si>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</si>
  <si>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</si>
  <si>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</si>
  <si>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</si>
  <si>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</si>
  <si>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</si>
  <si>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</si>
  <si>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</si>
  <si>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</si>
  <si>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</si>
  <si>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</si>
  <si>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</si>
  <si>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</si>
  <si>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</si>
  <si>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</si>
  <si>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</si>
  <si>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</si>
  <si>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</si>
  <si>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</si>
  <si>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</si>
  <si>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</si>
  <si>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</si>
  <si>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</si>
  <si>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</si>
  <si>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</si>
  <si>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</si>
  <si>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</si>
  <si>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</si>
  <si>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</si>
  <si>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</si>
  <si>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</si>
  <si>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</si>
  <si>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</si>
  <si>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</si>
  <si>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</si>
  <si>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</si>
  <si>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</si>
  <si>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</si>
  <si>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</si>
  <si>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</si>
  <si>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</si>
  <si>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</si>
  <si>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</si>
  <si>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</si>
  <si>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</si>
  <si>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</si>
  <si>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</si>
  <si>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</si>
  <si>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</si>
  <si>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</si>
  <si>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</si>
  <si>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</si>
  <si>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</si>
  <si>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</si>
  <si>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</si>
  <si>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</si>
  <si>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</si>
  <si>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</si>
  <si>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</si>
  <si>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</si>
  <si>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</si>
  <si>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</si>
  <si>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</si>
  <si>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</si>
  <si>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</si>
  <si>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</si>
  <si>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</si>
  <si>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</si>
  <si>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</si>
  <si>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</si>
  <si>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</si>
  <si>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</si>
  <si>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</si>
  <si>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</si>
  <si>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</si>
  <si>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</si>
  <si>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</si>
  <si>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</si>
  <si>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</si>
  <si>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</si>
  <si>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</si>
  <si>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</si>
  <si>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</si>
  <si>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</si>
  <si>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</si>
  <si>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</si>
  <si>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</si>
  <si>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</si>
  <si>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</si>
  <si>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</si>
  <si>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</si>
  <si>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</si>
  <si>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</si>
  <si>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</si>
  <si>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</si>
  <si>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</si>
  <si>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</si>
  <si>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</si>
  <si>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</si>
  <si>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</si>
  <si>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</si>
  <si>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</si>
  <si>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</si>
  <si>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</si>
  <si>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</si>
  <si>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</si>
  <si>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</si>
  <si>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</si>
  <si>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</si>
  <si>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</si>
  <si>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</si>
  <si>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</si>
  <si>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</si>
  <si>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</si>
  <si>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</si>
  <si>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</si>
  <si>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</si>
  <si>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</si>
  <si>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</si>
  <si>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</si>
  <si>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</si>
  <si>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</si>
  <si>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</si>
  <si>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</si>
  <si>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</si>
  <si>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</si>
  <si>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</si>
  <si>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</si>
  <si>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</si>
  <si>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</si>
  <si>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</si>
  <si>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</si>
  <si>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</si>
  <si>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</si>
  <si>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</si>
  <si>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</si>
  <si>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</si>
  <si>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</si>
  <si>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</si>
  <si>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</si>
  <si>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</si>
  <si>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</si>
  <si>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</si>
  <si>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</si>
  <si>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</si>
  <si>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</si>
  <si>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</si>
  <si>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</si>
  <si>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</si>
  <si>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</si>
  <si>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</si>
  <si>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</si>
  <si>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</si>
  <si>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</si>
  <si>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</si>
  <si>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</si>
  <si>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</si>
  <si>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</si>
  <si>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</si>
  <si>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</si>
  <si>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</si>
  <si>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</si>
  <si>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</si>
  <si>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</si>
  <si>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</si>
  <si>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</si>
  <si>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</si>
  <si>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</si>
  <si>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</si>
  <si>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</si>
  <si>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</si>
  <si>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</si>
  <si>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</si>
  <si>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</si>
  <si>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</si>
  <si>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</si>
  <si>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</si>
  <si>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</si>
  <si>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</si>
  <si>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</si>
  <si>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</si>
  <si>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</si>
  <si>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</si>
  <si>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</si>
  <si>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</si>
  <si>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</si>
  <si>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</si>
  <si>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</si>
  <si>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</si>
  <si>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</si>
  <si>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</si>
  <si>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</si>
  <si>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</si>
  <si>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</si>
  <si>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</si>
  <si>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</si>
  <si>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</si>
  <si>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</si>
  <si>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</si>
  <si>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</si>
  <si>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</si>
  <si>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</si>
  <si>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</si>
  <si>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</si>
  <si>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</si>
  <si>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</si>
  <si>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</si>
  <si>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</si>
  <si>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</si>
  <si>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</si>
  <si>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</si>
  <si>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</si>
  <si>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</si>
  <si>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</si>
  <si>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</si>
  <si>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</si>
  <si>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</si>
  <si>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</si>
  <si>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</si>
  <si>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</si>
  <si>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</si>
  <si>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</si>
  <si>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</si>
  <si>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</si>
  <si>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</si>
  <si>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</si>
  <si>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</si>
  <si>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</si>
  <si>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</si>
  <si>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</si>
  <si>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</si>
  <si>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</si>
  <si>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</si>
  <si>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</si>
  <si>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</si>
  <si>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</si>
  <si>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</si>
  <si>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</si>
  <si>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</si>
  <si>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</si>
  <si>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</si>
  <si>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</si>
  <si>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</si>
  <si>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</si>
  <si>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</si>
  <si>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</si>
  <si>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</si>
  <si>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</si>
  <si>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</si>
  <si>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</si>
  <si>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</si>
  <si>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</si>
  <si>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</si>
  <si>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</si>
  <si>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</si>
  <si>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</si>
  <si>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</si>
  <si>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</si>
  <si>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</si>
  <si>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</si>
  <si>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</si>
  <si>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</si>
  <si>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</si>
  <si>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</si>
  <si>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</si>
  <si>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</si>
  <si>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</si>
  <si>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</si>
  <si>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</si>
  <si>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</si>
  <si>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</si>
  <si>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</si>
  <si>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</si>
  <si>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</si>
  <si>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</si>
  <si>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</si>
  <si>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</si>
  <si>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</si>
  <si>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</si>
  <si>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</si>
  <si>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</si>
  <si>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</si>
  <si>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</si>
  <si>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</si>
  <si>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</si>
  <si>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</si>
  <si>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</si>
  <si>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</si>
  <si>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</si>
  <si>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</si>
  <si>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</si>
  <si>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</si>
  <si>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</si>
  <si>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</si>
  <si>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</si>
  <si>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</si>
  <si>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</si>
  <si>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</si>
  <si>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</si>
  <si>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</si>
  <si>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</si>
  <si>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</si>
  <si>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</si>
  <si>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</si>
  <si>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</si>
  <si>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</si>
  <si>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</si>
  <si>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</si>
  <si>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</si>
  <si>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</si>
  <si>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</si>
  <si>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</si>
  <si>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</si>
  <si>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</si>
  <si>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</si>
  <si>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</si>
  <si>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</si>
  <si>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</si>
  <si>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</si>
  <si>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</si>
  <si>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</si>
  <si>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</si>
  <si>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</si>
  <si>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</si>
  <si>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</si>
  <si>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</si>
  <si>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</si>
  <si>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</si>
  <si>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</si>
  <si>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</si>
  <si>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</si>
  <si>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</si>
  <si>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</si>
  <si>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</si>
  <si>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</si>
  <si>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</si>
  <si>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</si>
  <si>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</si>
  <si>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</si>
  <si>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</si>
  <si>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</si>
  <si>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</si>
  <si>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</si>
  <si>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</si>
  <si>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</si>
  <si>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</si>
  <si>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</si>
  <si>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</si>
  <si>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</si>
  <si>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</si>
  <si>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</si>
  <si>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</si>
  <si>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</si>
  <si>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</si>
  <si>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</si>
  <si>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</si>
  <si>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</si>
  <si>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</si>
  <si>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</si>
  <si>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</si>
  <si>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</si>
  <si>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</si>
  <si>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</si>
  <si>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</si>
  <si>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</si>
  <si>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</si>
  <si>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</si>
  <si>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</si>
  <si>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</si>
  <si>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</si>
  <si>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</si>
  <si>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</si>
  <si>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</si>
  <si>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</si>
  <si>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</si>
  <si>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</si>
  <si>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</si>
  <si>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</si>
  <si>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</si>
  <si>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</si>
  <si>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</si>
  <si>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</si>
  <si>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</si>
  <si>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</si>
  <si>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</si>
  <si>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</si>
  <si>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</si>
  <si>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</si>
  <si>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</si>
  <si>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</si>
  <si>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</si>
  <si>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</si>
  <si>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</si>
  <si>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</si>
  <si>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</si>
  <si>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</si>
  <si>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</si>
  <si>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</si>
  <si>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</si>
  <si>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</si>
  <si>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</si>
  <si>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</si>
  <si>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</si>
  <si>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</si>
  <si>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</si>
  <si>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</si>
  <si>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</si>
  <si>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</si>
  <si>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</si>
  <si>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</si>
  <si>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</si>
  <si>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</si>
  <si>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</si>
  <si>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</si>
  <si>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</si>
  <si>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</si>
  <si>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</si>
  <si>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</si>
  <si>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</si>
  <si>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</si>
  <si>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</si>
  <si>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</si>
  <si>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</si>
  <si>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</si>
  <si>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</si>
  <si>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</si>
  <si>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</si>
  <si>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</si>
  <si>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</si>
  <si>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</si>
  <si>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</si>
  <si>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</si>
  <si>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</si>
  <si>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</si>
  <si>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</si>
  <si>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</si>
  <si>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</si>
  <si>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</si>
  <si>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</si>
  <si>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</si>
  <si>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</si>
  <si>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</si>
  <si>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</si>
  <si>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</si>
  <si>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</si>
  <si>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</si>
  <si>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</si>
  <si>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</si>
  <si>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</si>
  <si>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</si>
  <si>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</si>
  <si>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</si>
  <si>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</si>
  <si>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</si>
  <si>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</si>
  <si>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</si>
  <si>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</si>
  <si>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</si>
  <si>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</si>
  <si>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</si>
  <si>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</si>
  <si>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</si>
  <si>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</si>
  <si>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</si>
  <si>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</si>
  <si>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</si>
  <si>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</si>
  <si>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</si>
  <si>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</si>
  <si>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</si>
  <si>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</si>
  <si>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</si>
  <si>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</si>
  <si>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</si>
  <si>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</si>
  <si>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</si>
  <si>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</si>
  <si>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</si>
  <si>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</si>
  <si>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</si>
  <si>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</si>
  <si>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</si>
  <si>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</si>
  <si>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</si>
  <si>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</si>
  <si>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</si>
  <si>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</si>
  <si>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</si>
  <si>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</si>
  <si>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</si>
  <si>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</si>
  <si>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</si>
  <si>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</si>
  <si>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</si>
  <si>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</si>
  <si>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</si>
  <si>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</si>
  <si>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</si>
  <si>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</si>
  <si>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</si>
  <si>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</si>
  <si>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</si>
  <si>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</si>
  <si>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</si>
  <si>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</si>
  <si>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</si>
  <si>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</si>
  <si>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</si>
  <si>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</si>
  <si>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</si>
  <si>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</si>
  <si>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</si>
  <si>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</si>
  <si>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</si>
  <si>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</si>
  <si>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</si>
  <si>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</si>
  <si>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</si>
  <si>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</si>
  <si>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</si>
  <si>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</si>
  <si>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</si>
  <si>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</si>
  <si>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</si>
  <si>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</si>
  <si>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</si>
  <si>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</si>
  <si>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</si>
  <si>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</si>
  <si>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</si>
  <si>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</si>
  <si>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</si>
  <si>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</si>
  <si>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</si>
  <si>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</si>
  <si>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</si>
  <si>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</si>
  <si>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</si>
  <si>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</si>
  <si>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</si>
  <si>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</si>
  <si>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</si>
  <si>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</si>
  <si>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</si>
  <si>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</si>
  <si>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</si>
  <si>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</si>
  <si>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</si>
  <si>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</si>
  <si>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</si>
  <si>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</si>
  <si>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</si>
  <si>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</si>
  <si>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</si>
  <si>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</si>
  <si>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</si>
  <si>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</si>
  <si>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</si>
  <si>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</si>
  <si>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</si>
  <si>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</si>
  <si>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</si>
  <si>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</si>
  <si>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</si>
  <si>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</si>
  <si>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</si>
  <si>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</si>
  <si>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</si>
  <si>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</si>
  <si>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</si>
  <si>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</si>
  <si>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</si>
  <si>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</si>
  <si>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</si>
  <si>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</si>
  <si>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</si>
  <si>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</si>
  <si>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</si>
  <si>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</si>
  <si>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</si>
  <si>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</si>
  <si>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</si>
  <si>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</si>
  <si>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</si>
  <si>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</si>
  <si>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</si>
  <si>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</si>
  <si>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</si>
  <si>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</si>
  <si>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</si>
  <si>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</si>
  <si>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</si>
  <si>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</si>
  <si>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</si>
  <si>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</si>
  <si>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</si>
  <si>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</si>
  <si>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</si>
  <si>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</si>
  <si>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</si>
  <si>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</si>
  <si>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</si>
  <si>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</si>
  <si>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</si>
  <si>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</si>
  <si>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</si>
  <si>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</si>
  <si>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</si>
  <si>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</si>
  <si>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</si>
  <si>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</si>
  <si>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</si>
  <si>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</si>
  <si>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</si>
  <si>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</si>
  <si>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</si>
  <si>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</si>
  <si>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</si>
  <si>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</si>
  <si>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</si>
  <si>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</si>
  <si>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</si>
  <si>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</si>
  <si>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</si>
  <si>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</si>
  <si>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</si>
  <si>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</si>
  <si>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</si>
  <si>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</si>
  <si>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</si>
  <si>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</si>
  <si>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</si>
  <si>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</si>
  <si>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</si>
  <si>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</si>
  <si>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</si>
  <si>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</si>
  <si>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</si>
  <si>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</si>
  <si>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</si>
  <si>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</si>
  <si>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</si>
  <si>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</si>
  <si>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</si>
  <si>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</si>
  <si>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</si>
  <si>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</si>
  <si>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</si>
  <si>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</si>
  <si>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</si>
  <si>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</si>
  <si>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</si>
  <si>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</si>
  <si>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</si>
  <si>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</si>
  <si>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</si>
  <si>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</si>
  <si>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</si>
  <si>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</si>
  <si>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</si>
  <si>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</si>
  <si>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</si>
  <si>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</si>
  <si>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</si>
  <si>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</si>
  <si>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</si>
  <si>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</si>
  <si>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</si>
  <si>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</si>
  <si>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</si>
  <si>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</si>
  <si>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</si>
  <si>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</si>
  <si>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</si>
  <si>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</si>
  <si>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</si>
  <si>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</si>
  <si>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</si>
  <si>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</si>
  <si>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</si>
  <si>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</si>
  <si>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</si>
  <si>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</si>
  <si>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</si>
  <si>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</si>
  <si>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</si>
  <si>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</si>
  <si>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</si>
  <si>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</si>
  <si>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</si>
  <si>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</si>
  <si>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</si>
  <si>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</si>
  <si>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</si>
  <si>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</si>
  <si>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</si>
  <si>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</si>
  <si>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</si>
  <si>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</si>
  <si>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</si>
  <si>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</si>
  <si>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</si>
  <si>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</si>
  <si>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</si>
  <si>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</si>
  <si>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</si>
  <si>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</si>
  <si>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</si>
  <si>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</si>
  <si>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</si>
  <si>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</si>
  <si>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</si>
  <si>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</si>
  <si>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</si>
  <si>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</si>
  <si>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</si>
  <si>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</si>
  <si>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</si>
  <si>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</si>
  <si>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</si>
  <si>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</si>
  <si>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</si>
  <si>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</si>
  <si>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</si>
  <si>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</si>
  <si>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</si>
  <si>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</si>
  <si>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</si>
  <si>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</si>
  <si>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</si>
  <si>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</si>
  <si>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</si>
  <si>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</si>
  <si>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</si>
  <si>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</si>
  <si>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</si>
  <si>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</si>
  <si>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</si>
  <si>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</si>
  <si>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</si>
  <si>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</si>
  <si>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</si>
  <si>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</si>
  <si>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</si>
  <si>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</si>
  <si>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</si>
  <si>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</si>
  <si>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</si>
  <si>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</si>
  <si>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</si>
  <si>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</si>
  <si>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</si>
  <si>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</si>
  <si>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</si>
  <si>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</si>
  <si>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</si>
  <si>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</si>
  <si>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</si>
  <si>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</si>
  <si>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</si>
  <si>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</si>
  <si>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</si>
  <si>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</si>
  <si>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</si>
  <si>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</si>
  <si>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</si>
  <si>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</si>
  <si>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</si>
  <si>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</si>
  <si>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</si>
  <si>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</si>
  <si>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</si>
  <si>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</si>
  <si>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</si>
  <si>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</si>
  <si>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</si>
  <si>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</si>
  <si>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</si>
  <si>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</si>
  <si>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</si>
  <si>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</si>
  <si>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</si>
  <si>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</si>
  <si>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</si>
  <si>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</si>
  <si>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</si>
  <si>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</si>
  <si>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</si>
  <si>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</si>
  <si>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</si>
  <si>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</si>
  <si>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</si>
  <si>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</si>
  <si>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</si>
  <si>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</si>
  <si>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</si>
  <si>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</si>
  <si>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</si>
  <si>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</si>
  <si>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</si>
  <si>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</si>
  <si>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</si>
  <si>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</si>
  <si>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</si>
  <si>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</si>
  <si>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</si>
  <si>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</si>
  <si>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</si>
  <si>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</si>
  <si>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</si>
  <si>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</si>
  <si>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</si>
  <si>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</si>
  <si>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</si>
  <si>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</si>
  <si>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</si>
  <si>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</si>
  <si>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</si>
  <si>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</si>
  <si>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</si>
  <si>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</si>
  <si>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</si>
  <si>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</si>
  <si>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</si>
  <si>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</si>
  <si>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</si>
  <si>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</si>
  <si>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</si>
  <si>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</si>
  <si>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</si>
  <si>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</si>
  <si>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</si>
  <si>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</si>
  <si>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</si>
  <si>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</si>
  <si>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</si>
  <si>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</si>
  <si>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</si>
  <si>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</si>
  <si>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</si>
  <si>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</si>
  <si>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</si>
  <si>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</si>
  <si>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</si>
  <si>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</si>
  <si>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</si>
  <si>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</si>
  <si>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</si>
  <si>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</si>
  <si>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</si>
  <si>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</si>
  <si>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</si>
  <si>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</si>
  <si>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</si>
  <si>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</si>
  <si>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</si>
  <si>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</si>
  <si>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</si>
  <si>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</si>
  <si>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</si>
  <si>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</si>
  <si>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</si>
  <si>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</si>
  <si>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</si>
  <si>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</si>
  <si>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</si>
  <si>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</si>
  <si>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</si>
  <si>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</si>
  <si>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</si>
  <si>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</si>
  <si>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</si>
  <si>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</si>
  <si>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</si>
  <si>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</si>
  <si>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</si>
  <si>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</si>
  <si>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</si>
  <si>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</si>
  <si>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</si>
  <si>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</si>
  <si>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</si>
  <si>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</si>
  <si>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</si>
  <si>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</si>
  <si>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</si>
  <si>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</si>
  <si>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</si>
  <si>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</si>
  <si>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</si>
  <si>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</si>
  <si>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</si>
  <si>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</si>
  <si>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</si>
  <si>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</si>
  <si>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</si>
  <si>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</si>
  <si>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</si>
  <si>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</si>
  <si>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</si>
  <si>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</si>
  <si>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</si>
  <si>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</si>
  <si>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</si>
  <si>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</si>
  <si>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</si>
  <si>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</si>
  <si>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</si>
  <si>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</si>
  <si>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</si>
  <si>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</si>
  <si>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</si>
  <si>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</si>
  <si>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</si>
  <si>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</si>
  <si>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</si>
  <si>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</si>
  <si>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</si>
  <si>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</si>
  <si>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</si>
  <si>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</si>
  <si>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</si>
  <si>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</si>
  <si>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</si>
  <si>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</si>
  <si>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</si>
  <si>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</si>
  <si>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</si>
  <si>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</si>
  <si>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</si>
  <si>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</si>
  <si>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</si>
  <si>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</si>
  <si>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</si>
  <si>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</si>
  <si>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</si>
  <si>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</si>
  <si>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</si>
  <si>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</si>
  <si>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</si>
  <si>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</si>
  <si>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</si>
  <si>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</si>
  <si>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</si>
  <si>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</si>
  <si>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</si>
  <si>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</si>
  <si>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</si>
  <si>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</si>
  <si>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</si>
  <si>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</si>
  <si>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</si>
  <si>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</si>
  <si>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</si>
  <si>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</si>
  <si>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</si>
  <si>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</si>
  <si>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</si>
  <si>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</si>
  <si>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</si>
  <si>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</si>
  <si>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</si>
  <si>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</si>
  <si>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</si>
  <si>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</si>
  <si>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</si>
  <si>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</si>
  <si>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</si>
  <si>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</si>
  <si>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</si>
  <si>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</si>
  <si>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</si>
  <si>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</si>
  <si>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</si>
  <si>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</si>
  <si>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</si>
  <si>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</si>
  <si>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</si>
  <si>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</si>
  <si>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</si>
  <si>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</si>
  <si>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</si>
  <si>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</si>
  <si>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</si>
  <si>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</si>
  <si>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</si>
  <si>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</si>
  <si>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</si>
  <si>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</si>
  <si>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</si>
  <si>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</si>
  <si>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</si>
  <si>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</si>
  <si>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</si>
  <si>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</si>
  <si>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</si>
  <si>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</si>
  <si>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</si>
  <si>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</si>
  <si>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</si>
  <si>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</si>
  <si>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</si>
  <si>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</si>
  <si>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</si>
  <si>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</si>
  <si>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</si>
  <si>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</si>
  <si>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</si>
  <si>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</si>
  <si>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</si>
  <si>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</si>
  <si>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</si>
  <si>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</si>
  <si>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</si>
  <si>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</si>
  <si>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</si>
  <si>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</si>
  <si>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</si>
  <si>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</si>
  <si>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</si>
  <si>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</si>
  <si>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</si>
  <si>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</si>
  <si>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</si>
  <si>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</si>
  <si>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</si>
  <si>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</si>
  <si>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</si>
  <si>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</si>
  <si>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</si>
  <si>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</si>
  <si>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</si>
  <si>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</si>
  <si>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</si>
  <si>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</si>
  <si>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</si>
  <si>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</si>
  <si>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</si>
  <si>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</si>
  <si>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</si>
  <si>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</si>
  <si>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</si>
  <si>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</si>
  <si>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</si>
  <si>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</si>
  <si>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</si>
  <si>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</si>
  <si>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</si>
  <si>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</si>
  <si>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</si>
  <si>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</si>
  <si>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</si>
  <si>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</si>
  <si>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</si>
  <si>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</si>
  <si>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</si>
  <si>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</si>
  <si>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</si>
  <si>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</si>
  <si>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</si>
  <si>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</si>
  <si>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</si>
  <si>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</si>
  <si>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</si>
  <si>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</si>
  <si>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</si>
  <si>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</si>
  <si>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</si>
  <si>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</si>
  <si>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</si>
  <si>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</si>
  <si>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</si>
  <si>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</si>
  <si>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</si>
  <si>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</si>
  <si>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</si>
  <si>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</si>
  <si>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</si>
  <si>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</si>
  <si>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</si>
  <si>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</si>
  <si>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</si>
  <si>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</si>
  <si>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</si>
  <si>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</si>
  <si>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</si>
  <si>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</si>
  <si>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</si>
  <si>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</si>
  <si>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</si>
  <si>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</si>
  <si>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</si>
  <si>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</si>
  <si>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</si>
  <si>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</si>
  <si>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</si>
  <si>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</si>
  <si>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</si>
  <si>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</si>
  <si>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</si>
  <si>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</si>
  <si>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</si>
  <si>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</si>
  <si>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</si>
  <si>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</si>
  <si>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</si>
  <si>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</si>
  <si>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</si>
  <si>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</si>
  <si>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</si>
  <si>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</si>
  <si>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</si>
  <si>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</si>
  <si>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</si>
  <si>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</si>
  <si>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</si>
  <si>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</si>
  <si>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</si>
  <si>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</si>
  <si>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</si>
  <si>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</si>
  <si>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</si>
  <si>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</si>
  <si>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</si>
  <si>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</si>
  <si>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</si>
  <si>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</si>
  <si>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</si>
  <si>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</si>
  <si>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</si>
  <si>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</si>
  <si>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</si>
  <si>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</si>
  <si>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</si>
  <si>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</si>
  <si>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</si>
  <si>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</si>
  <si>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</si>
  <si>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</si>
  <si>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</si>
  <si>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</si>
  <si>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</si>
  <si>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</si>
  <si>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</si>
  <si>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</si>
  <si>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</si>
  <si>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</si>
  <si>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</si>
  <si>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</si>
  <si>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</si>
  <si>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</si>
  <si>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</si>
  <si>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</si>
  <si>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</si>
  <si>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</si>
  <si>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</si>
  <si>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</si>
  <si>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</si>
  <si>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</si>
  <si>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</si>
  <si>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</si>
  <si>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</si>
  <si>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</si>
  <si>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</si>
  <si>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</si>
  <si>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</si>
  <si>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</si>
  <si>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</si>
  <si>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</si>
  <si>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</si>
  <si>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</si>
  <si>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</si>
  <si>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</si>
  <si>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</si>
  <si>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</si>
  <si>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</si>
  <si>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</si>
  <si>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</si>
  <si>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</si>
  <si>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</si>
  <si>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</si>
  <si>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</si>
  <si>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</si>
  <si>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</si>
  <si>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</si>
  <si>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</si>
  <si>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</si>
  <si>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</si>
  <si>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</si>
  <si>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</si>
  <si>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</si>
  <si>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</si>
  <si>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</si>
  <si>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</si>
  <si>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</si>
  <si>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</si>
  <si>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</si>
  <si>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</si>
  <si>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</si>
  <si>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</si>
  <si>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</si>
  <si>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</si>
  <si>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</si>
  <si>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</si>
  <si>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</si>
  <si>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</si>
  <si>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</si>
  <si>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</si>
  <si>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</si>
  <si>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</si>
  <si>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</si>
  <si>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</si>
  <si>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</si>
  <si>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</si>
  <si>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</si>
  <si>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</si>
  <si>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</si>
  <si>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</si>
  <si>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</si>
  <si>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</si>
  <si>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</si>
  <si>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</si>
  <si>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</si>
  <si>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</si>
  <si>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</si>
  <si>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</si>
  <si>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</si>
  <si>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</si>
  <si>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</si>
  <si>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</si>
  <si>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</si>
  <si>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</si>
  <si>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</si>
  <si>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</si>
  <si>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</si>
  <si>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</si>
  <si>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</si>
  <si>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</si>
  <si>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</si>
  <si>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</si>
  <si>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</si>
  <si>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</si>
  <si>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</si>
  <si>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</si>
  <si>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</si>
  <si>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</si>
  <si>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</si>
  <si>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</si>
  <si>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</si>
  <si>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</si>
  <si>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</si>
  <si>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</si>
  <si>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</si>
  <si>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</si>
  <si>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</si>
  <si>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</si>
  <si>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</si>
  <si>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</si>
  <si>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</si>
  <si>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</si>
  <si>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</si>
  <si>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</si>
  <si>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</si>
  <si>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</si>
  <si>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</si>
  <si>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</si>
  <si>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</si>
  <si>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</si>
  <si>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</si>
  <si>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</si>
  <si>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</si>
  <si>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</si>
  <si>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</si>
  <si>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</si>
  <si>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</si>
  <si>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</si>
  <si>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</si>
  <si>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</si>
  <si>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</si>
  <si>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</si>
  <si>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</si>
  <si>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</si>
  <si>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</si>
  <si>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</si>
  <si>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</si>
  <si>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</si>
  <si>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</si>
  <si>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</si>
  <si>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</si>
  <si>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</si>
  <si>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</si>
  <si>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</si>
  <si>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</si>
  <si>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</si>
  <si>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</si>
  <si>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</si>
  <si>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</si>
  <si>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</si>
  <si>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</si>
  <si>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</si>
  <si>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</si>
  <si>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</si>
  <si>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</si>
  <si>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</si>
  <si>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</si>
  <si>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</si>
  <si>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</si>
  <si>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</si>
  <si>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</si>
  <si>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</si>
  <si>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</si>
  <si>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</si>
  <si>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</si>
  <si>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</si>
  <si>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</si>
  <si>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</si>
  <si>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</si>
  <si>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</si>
  <si>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</si>
  <si>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</si>
  <si>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</si>
  <si>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</si>
  <si>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</si>
  <si>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</si>
  <si>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</si>
  <si>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</si>
  <si>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</si>
  <si>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</si>
  <si>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</si>
  <si>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</si>
  <si>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</si>
  <si>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</si>
  <si>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</si>
  <si>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</si>
  <si>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</si>
  <si>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</si>
  <si>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</si>
  <si>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</si>
  <si>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</si>
  <si>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</si>
  <si>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</si>
  <si>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</si>
  <si>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</si>
  <si>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</si>
  <si>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</si>
  <si>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</si>
  <si>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</si>
  <si>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</si>
  <si>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</si>
  <si>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</si>
  <si>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</si>
  <si>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</si>
  <si>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</si>
  <si>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</si>
  <si>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</si>
  <si>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</si>
  <si>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</si>
  <si>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</si>
  <si>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</si>
  <si>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</si>
  <si>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</si>
  <si>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</si>
  <si>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</si>
  <si>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</si>
  <si>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</si>
  <si>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</si>
  <si>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</si>
  <si>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</si>
  <si>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</si>
  <si>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</si>
  <si>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</si>
  <si>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</si>
  <si>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</si>
  <si>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</si>
  <si>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</si>
  <si>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</si>
  <si>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</si>
  <si>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</si>
  <si>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</si>
  <si>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</si>
  <si>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</si>
  <si>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</si>
  <si>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</si>
  <si>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</si>
  <si>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</si>
  <si>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</si>
  <si>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</si>
  <si>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</si>
  <si>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</si>
  <si>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</si>
  <si>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</si>
  <si>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</si>
  <si>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</si>
  <si>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</si>
  <si>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</si>
  <si>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</si>
  <si>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</si>
  <si>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</si>
  <si>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</si>
  <si>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</si>
  <si>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</si>
  <si>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</si>
  <si>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</si>
  <si>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</si>
  <si>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</si>
  <si>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</si>
  <si>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</si>
  <si>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</si>
  <si>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</si>
  <si>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</si>
  <si>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</si>
  <si>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</si>
  <si>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</si>
  <si>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</si>
  <si>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</si>
  <si>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</si>
  <si>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</si>
  <si>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</si>
  <si>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</si>
  <si>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</si>
  <si>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</si>
  <si>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</si>
  <si>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</si>
  <si>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</si>
  <si>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</si>
  <si>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</si>
  <si>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</si>
  <si>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</si>
  <si>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</si>
  <si>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</si>
  <si>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</si>
  <si>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</si>
  <si>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</si>
  <si>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</si>
  <si>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</si>
  <si>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</si>
  <si>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</si>
  <si>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</si>
  <si>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</si>
  <si>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</si>
  <si>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</si>
  <si>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</si>
  <si>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</si>
  <si>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</si>
  <si>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</si>
  <si>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</si>
  <si>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</si>
  <si>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</si>
  <si>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</si>
  <si>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</si>
  <si>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</si>
  <si>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</si>
  <si>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</si>
  <si>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</si>
  <si>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</si>
  <si>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</si>
  <si>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</si>
  <si>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</si>
  <si>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</si>
  <si>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</si>
  <si>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</si>
  <si>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</si>
  <si>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</si>
  <si>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</si>
  <si>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</si>
  <si>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</si>
  <si>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</si>
  <si>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</si>
  <si>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</si>
  <si>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</si>
  <si>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</si>
  <si>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</si>
  <si>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</si>
  <si>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</si>
  <si>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</si>
  <si>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</si>
  <si>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</si>
  <si>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</si>
  <si>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</si>
  <si>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</si>
  <si>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</si>
  <si>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</si>
  <si>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</si>
  <si>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</si>
  <si>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</si>
  <si>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</si>
  <si>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</si>
  <si>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</si>
  <si>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</si>
  <si>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</si>
  <si>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</si>
  <si>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</si>
  <si>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</si>
  <si>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</si>
  <si>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</si>
  <si>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</si>
  <si>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</si>
  <si>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</si>
  <si>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</si>
  <si>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</si>
  <si>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</si>
  <si>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</si>
  <si>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</si>
  <si>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</si>
  <si>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</si>
  <si>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</si>
  <si>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</si>
  <si>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</si>
  <si>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</si>
  <si>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</si>
  <si>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</si>
  <si>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</si>
  <si>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</si>
  <si>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</si>
  <si>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</si>
  <si>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</si>
  <si>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</si>
  <si>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</si>
  <si>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</si>
  <si>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</si>
  <si>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</si>
  <si>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</si>
  <si>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</si>
  <si>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</si>
  <si>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</si>
  <si>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</si>
  <si>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</si>
  <si>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</si>
  <si>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</si>
  <si>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</si>
  <si>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</si>
  <si>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</si>
  <si>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</si>
  <si>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</si>
  <si>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</si>
  <si>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</si>
  <si>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</si>
  <si>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</si>
  <si>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</si>
  <si>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</si>
  <si>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</si>
  <si>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</si>
  <si>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</si>
  <si>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</si>
  <si>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</si>
  <si>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</si>
  <si>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</si>
  <si>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</si>
  <si>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</si>
  <si>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</si>
  <si>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</si>
  <si>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</si>
  <si>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</si>
  <si>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</si>
  <si>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</si>
  <si>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</si>
  <si>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</si>
  <si>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</si>
  <si>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</si>
  <si>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</si>
  <si>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</si>
  <si>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</si>
  <si>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</si>
  <si>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</si>
  <si>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</si>
  <si>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</si>
  <si>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</si>
  <si>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</si>
  <si>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</si>
  <si>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</si>
  <si>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</si>
  <si>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</si>
  <si>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</si>
  <si>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</si>
  <si>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</si>
  <si>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</si>
  <si>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</si>
  <si>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</si>
  <si>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</si>
  <si>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</si>
  <si>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</si>
  <si>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</si>
  <si>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</si>
  <si>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</si>
  <si>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</si>
  <si>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</si>
  <si>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</si>
  <si>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</si>
  <si>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</si>
  <si>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</si>
  <si>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</si>
  <si>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</si>
  <si>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</si>
  <si>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</si>
  <si>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</si>
  <si>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</si>
  <si>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</si>
  <si>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</si>
  <si>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</si>
  <si>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</si>
  <si>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</si>
  <si>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</si>
  <si>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</si>
  <si>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</si>
  <si>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</si>
  <si>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</si>
  <si>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</si>
  <si>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</si>
  <si>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</si>
  <si>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</si>
  <si>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</si>
  <si>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</si>
  <si>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</si>
  <si>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</si>
  <si>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</si>
  <si>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</si>
  <si>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</si>
  <si>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</si>
  <si>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</si>
  <si>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</si>
  <si>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</si>
  <si>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</si>
  <si>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</si>
  <si>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</si>
  <si>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</si>
  <si>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</si>
  <si>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</si>
  <si>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</si>
  <si>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</si>
  <si>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</si>
  <si>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</si>
  <si>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</si>
  <si>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</si>
  <si>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</si>
  <si>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</si>
  <si>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</si>
  <si>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</si>
  <si>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</si>
  <si>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</si>
  <si>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</si>
  <si>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</si>
  <si>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</si>
  <si>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</si>
  <si>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</si>
  <si>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</si>
  <si>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</si>
  <si>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</si>
  <si>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</si>
  <si>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</si>
  <si>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</si>
  <si>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</si>
  <si>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</si>
  <si>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</si>
  <si>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</si>
  <si>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</si>
  <si>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</si>
  <si>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</si>
  <si>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</si>
  <si>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</si>
  <si>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</si>
  <si>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</si>
  <si>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</si>
  <si>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</si>
  <si>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</si>
  <si>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</si>
  <si>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</si>
  <si>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</si>
  <si>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</si>
  <si>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</si>
  <si>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</si>
  <si>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</si>
  <si>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</si>
  <si>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</si>
  <si>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</si>
  <si>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</si>
  <si>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</si>
  <si>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</si>
  <si>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</si>
  <si>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</si>
  <si>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</si>
  <si>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</si>
  <si>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</si>
  <si>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</si>
  <si>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</si>
  <si>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</si>
  <si>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</si>
  <si>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</si>
  <si>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</si>
  <si>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</si>
  <si>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</si>
  <si>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</si>
  <si>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</si>
  <si>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</si>
  <si>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</si>
  <si>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</si>
  <si>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</si>
  <si>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</si>
  <si>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</si>
  <si>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</si>
  <si>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</si>
  <si>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</si>
  <si>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</si>
  <si>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</si>
  <si>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</si>
  <si>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</si>
  <si>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</si>
  <si>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</si>
  <si>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</si>
  <si>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</si>
  <si>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</si>
  <si>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</si>
  <si>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</si>
  <si>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</si>
  <si>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</si>
  <si>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</si>
  <si>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</si>
  <si>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</si>
  <si>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</si>
  <si>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</si>
  <si>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</si>
  <si>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</si>
  <si>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</si>
  <si>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</si>
  <si>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</si>
  <si>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</si>
  <si>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</si>
  <si>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</si>
  <si>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</si>
  <si>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</si>
  <si>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</si>
  <si>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</si>
  <si>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</si>
  <si>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</si>
  <si>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</si>
  <si>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</si>
  <si>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</si>
  <si>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</si>
  <si>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</si>
  <si>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</si>
  <si>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</si>
  <si>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</si>
  <si>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</si>
  <si>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</si>
  <si>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</si>
  <si>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</si>
  <si>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</si>
  <si>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</si>
  <si>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</si>
  <si>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</si>
  <si>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</si>
  <si>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</si>
  <si>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</si>
  <si>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</si>
  <si>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</si>
  <si>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</si>
  <si>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</si>
  <si>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</si>
  <si>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</si>
  <si>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</si>
  <si>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</si>
  <si>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</si>
  <si>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</si>
  <si>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</si>
  <si>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</si>
  <si>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</si>
  <si>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</si>
  <si>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</si>
  <si>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</si>
  <si>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</si>
  <si>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</si>
  <si>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</si>
  <si>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</si>
  <si>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</si>
  <si>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</si>
  <si>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</si>
  <si>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</si>
  <si>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</si>
  <si>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</si>
  <si>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</si>
  <si>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</si>
  <si>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</si>
  <si>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</si>
  <si>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</si>
  <si>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</si>
  <si>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</si>
  <si>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</si>
  <si>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</si>
  <si>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</si>
  <si>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</si>
  <si>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</si>
  <si>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</si>
  <si>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</si>
  <si>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</si>
  <si>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</si>
  <si>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</si>
  <si>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</si>
  <si>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</si>
  <si>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</si>
  <si>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</si>
  <si>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</si>
  <si>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</si>
  <si>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</si>
  <si>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</si>
  <si>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</si>
  <si>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</si>
  <si>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</si>
  <si>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</si>
  <si>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</si>
  <si>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</si>
  <si>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</si>
  <si>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</si>
  <si>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</si>
  <si>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</si>
  <si>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</si>
  <si>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</si>
  <si>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</si>
  <si>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</si>
  <si>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</si>
  <si>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</si>
  <si>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</si>
  <si>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</si>
  <si>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</si>
  <si>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</si>
  <si>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</si>
  <si>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</si>
  <si>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</si>
  <si>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</si>
  <si>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</si>
  <si>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</si>
  <si>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</si>
  <si>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</si>
  <si>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</si>
  <si>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</si>
  <si>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</si>
  <si>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</si>
  <si>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</si>
  <si>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</si>
  <si>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</si>
  <si>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</si>
  <si>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</si>
  <si>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</si>
  <si>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</si>
  <si>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</si>
  <si>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</si>
  <si>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</si>
  <si>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</si>
  <si>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</si>
  <si>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</si>
  <si>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</si>
  <si>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</si>
  <si>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</si>
  <si>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</si>
  <si>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</si>
  <si>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</si>
  <si>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</si>
  <si>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</si>
  <si>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</si>
  <si>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</si>
  <si>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</si>
  <si>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</si>
  <si>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</si>
  <si>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</si>
  <si>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</si>
  <si>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</si>
  <si>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</si>
  <si>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</si>
  <si>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</si>
  <si>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</si>
  <si>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</si>
  <si>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</si>
  <si>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</si>
  <si>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</si>
  <si>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</si>
  <si>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</si>
  <si>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</si>
  <si>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</si>
  <si>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</si>
  <si>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</si>
  <si>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</si>
  <si>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</si>
  <si>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</si>
  <si>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</si>
  <si>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</si>
  <si>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</si>
  <si>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</si>
  <si>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</si>
  <si>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</si>
  <si>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</si>
  <si>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</si>
  <si>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</si>
  <si>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</si>
  <si>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</si>
  <si>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</si>
  <si>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</si>
  <si>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</si>
  <si>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</si>
  <si>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</si>
  <si>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</si>
  <si>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</si>
  <si>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</si>
  <si>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</si>
  <si>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</si>
  <si>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</si>
  <si>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</si>
  <si>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</si>
  <si>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</si>
  <si>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</si>
  <si>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</si>
  <si>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</si>
  <si>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</si>
  <si>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</si>
  <si>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</si>
  <si>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</si>
  <si>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</si>
  <si>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</si>
  <si>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</si>
  <si>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</si>
  <si>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</si>
  <si>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</si>
  <si>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</si>
  <si>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</si>
  <si>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</si>
  <si>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</si>
  <si>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</si>
  <si>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</si>
  <si>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</si>
  <si>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</si>
  <si>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</si>
  <si>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</si>
  <si>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</si>
  <si>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</si>
  <si>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</si>
  <si>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</si>
  <si>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</si>
  <si>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</si>
  <si>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</si>
  <si>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</si>
  <si>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</si>
  <si>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</si>
  <si>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</si>
  <si>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</si>
  <si>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</si>
  <si>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</si>
  <si>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</si>
  <si>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</si>
  <si>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</si>
  <si>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</si>
  <si>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</si>
  <si>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</si>
  <si>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</si>
  <si>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</si>
  <si>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</si>
  <si>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</si>
  <si>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</si>
  <si>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</si>
  <si>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</si>
  <si>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</si>
  <si>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</si>
  <si>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</si>
  <si>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</si>
  <si>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</si>
  <si>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</si>
  <si>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</si>
  <si>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</si>
  <si>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</si>
  <si>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</si>
  <si>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</si>
  <si>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</si>
  <si>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</si>
  <si>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</si>
  <si>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</si>
  <si>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</si>
  <si>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</si>
  <si>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</si>
  <si>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</si>
  <si>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</si>
  <si>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</si>
  <si>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</si>
  <si>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</si>
  <si>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</si>
  <si>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</si>
  <si>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</si>
  <si>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</si>
  <si>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</si>
  <si>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</si>
  <si>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</si>
  <si>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</si>
  <si>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</si>
  <si>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</si>
  <si>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</si>
  <si>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</si>
  <si>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</si>
  <si>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</si>
  <si>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</si>
  <si>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</si>
  <si>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</si>
  <si>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</si>
  <si>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</si>
  <si>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</si>
  <si>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</si>
  <si>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</si>
  <si>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</si>
  <si>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</si>
  <si>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</si>
  <si>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</si>
  <si>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</si>
  <si>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</si>
  <si>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</si>
  <si>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</si>
  <si>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</si>
  <si>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</si>
  <si>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</si>
  <si>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</si>
  <si>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</si>
  <si>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</si>
  <si>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</si>
  <si>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</si>
  <si>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</si>
  <si>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</si>
  <si>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</si>
  <si>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</si>
  <si>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</si>
  <si>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</si>
  <si>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</si>
  <si>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</si>
  <si>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</si>
  <si>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</si>
  <si>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</si>
  <si>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</si>
  <si>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</si>
  <si>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</si>
  <si>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</si>
  <si>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</si>
  <si>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</si>
  <si>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</si>
  <si>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</si>
  <si>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</si>
  <si>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</si>
  <si>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</si>
  <si>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</si>
  <si>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</si>
  <si>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</si>
  <si>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</si>
  <si>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</si>
  <si>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</si>
  <si>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</si>
  <si>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</si>
  <si>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</si>
  <si>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</si>
  <si>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</si>
  <si>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</si>
  <si>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</si>
  <si>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</si>
  <si>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</si>
  <si>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</si>
  <si>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</si>
  <si>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</si>
  <si>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</si>
  <si>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</si>
  <si>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</si>
  <si>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</si>
  <si>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</si>
  <si>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</si>
  <si>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</si>
  <si>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</si>
  <si>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</si>
  <si>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</si>
  <si>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</si>
  <si>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</si>
  <si>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</si>
  <si>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</si>
  <si>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</si>
  <si>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</si>
  <si>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</si>
  <si>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</si>
  <si>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</si>
  <si>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</si>
  <si>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</si>
  <si>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</si>
  <si>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</si>
  <si>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</si>
  <si>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</si>
  <si>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</si>
  <si>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</si>
  <si>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</si>
  <si>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</si>
  <si>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</si>
  <si>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</si>
  <si>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</si>
  <si>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</si>
  <si>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</si>
  <si>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</si>
  <si>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</si>
  <si>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</si>
  <si>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</si>
  <si>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</si>
  <si>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</si>
  <si>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</si>
  <si>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</si>
  <si>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</si>
  <si>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</si>
  <si>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</si>
  <si>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</si>
  <si>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</si>
  <si>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</si>
  <si>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</si>
  <si>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</si>
  <si>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</si>
  <si>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</si>
  <si>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</si>
  <si>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</si>
  <si>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</si>
  <si>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</si>
  <si>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</si>
  <si>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</si>
  <si>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</si>
  <si>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</si>
  <si>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</si>
  <si>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</si>
  <si>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</si>
  <si>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</si>
  <si>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</si>
  <si>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</si>
  <si>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</si>
  <si>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</si>
  <si>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</si>
  <si>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</si>
  <si>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</si>
  <si>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</si>
  <si>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</si>
  <si>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</si>
  <si>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</si>
  <si>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</si>
  <si>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</si>
  <si>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</si>
  <si>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</si>
  <si>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</si>
  <si>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</si>
  <si>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</si>
  <si>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</si>
  <si>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</si>
  <si>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</si>
  <si>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</si>
  <si>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</si>
  <si>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</si>
  <si>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</si>
  <si>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</si>
  <si>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</si>
  <si>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</si>
  <si>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</si>
  <si>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</si>
  <si>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</si>
  <si>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</si>
  <si>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</si>
  <si>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</si>
  <si>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</si>
  <si>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</si>
  <si>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</si>
  <si>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</si>
  <si>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</si>
  <si>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</si>
  <si>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</si>
  <si>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</si>
  <si>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</si>
  <si>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</si>
  <si>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</si>
  <si>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</si>
  <si>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</si>
  <si>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</si>
  <si>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</si>
  <si>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</si>
  <si>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</si>
  <si>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</si>
  <si>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</si>
  <si>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</si>
  <si>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</si>
  <si>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</si>
  <si>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</si>
  <si>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</si>
  <si>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</si>
  <si>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</si>
  <si>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</si>
  <si>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</si>
  <si>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</si>
  <si>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</si>
  <si>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</si>
  <si>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</si>
  <si>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</si>
  <si>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</si>
  <si>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</si>
  <si>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</si>
  <si>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</si>
  <si>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</si>
  <si>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</si>
  <si>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</si>
  <si>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</si>
  <si>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</si>
  <si>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</si>
  <si>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</si>
  <si>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</si>
  <si>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</si>
  <si>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</si>
  <si>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</si>
  <si>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</si>
  <si>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</si>
  <si>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</si>
  <si>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</si>
  <si>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</si>
  <si>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</si>
  <si>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</si>
  <si>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</si>
  <si>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</si>
  <si>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</si>
  <si>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</si>
  <si>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</si>
  <si>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</si>
  <si>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</si>
  <si>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</si>
  <si>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</si>
  <si>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</si>
  <si>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</si>
  <si>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</si>
  <si>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</si>
  <si>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</si>
  <si>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</si>
  <si>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</si>
  <si>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</si>
  <si>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</si>
  <si>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</si>
  <si>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</si>
  <si>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</si>
  <si>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</si>
  <si>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</si>
  <si>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</si>
  <si>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</si>
  <si>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</si>
  <si>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</si>
  <si>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</si>
  <si>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</si>
  <si>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</si>
  <si>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</si>
  <si>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</si>
  <si>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</si>
  <si>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</si>
  <si>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</si>
  <si>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</si>
  <si>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</si>
  <si>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</si>
  <si>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</si>
  <si>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</si>
  <si>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</si>
  <si>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</si>
  <si>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</si>
  <si>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</si>
  <si>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</si>
  <si>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</si>
  <si>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</si>
  <si>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</si>
  <si>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</si>
  <si>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</si>
  <si>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</si>
  <si>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</si>
  <si>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</si>
  <si>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</si>
  <si>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</si>
  <si>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</si>
  <si>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</si>
  <si>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</si>
  <si>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</si>
  <si>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</si>
  <si>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</si>
  <si>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</si>
  <si>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</si>
  <si>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</si>
  <si>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</si>
  <si>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</si>
  <si>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</si>
  <si>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</si>
  <si>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</si>
  <si>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</si>
  <si>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</si>
  <si>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</si>
  <si>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</si>
  <si>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</si>
  <si>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</si>
  <si>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</si>
  <si>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</si>
  <si>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</si>
  <si>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</si>
  <si>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</si>
  <si>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</si>
  <si>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</si>
  <si>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</si>
  <si>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</si>
  <si>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</si>
  <si>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</si>
  <si>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</si>
  <si>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</si>
  <si>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</si>
  <si>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</si>
  <si>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</si>
  <si>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</si>
  <si>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</si>
  <si>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</si>
  <si>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</si>
  <si>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</si>
  <si>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</si>
  <si>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</si>
  <si>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</si>
  <si>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</si>
  <si>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</si>
  <si>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</si>
  <si>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</si>
  <si>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</si>
  <si>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</si>
  <si>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</si>
  <si>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</si>
  <si>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</si>
  <si>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</si>
  <si>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</si>
  <si>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</si>
  <si>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</si>
  <si>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</si>
  <si>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</si>
  <si>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</si>
  <si>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</si>
  <si>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</si>
  <si>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</si>
  <si>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</si>
  <si>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</si>
  <si>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</si>
  <si>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</si>
  <si>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</si>
  <si>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</si>
  <si>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</si>
  <si>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</si>
  <si>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</si>
  <si>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</si>
  <si>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</si>
  <si>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</si>
  <si>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</si>
  <si>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</si>
  <si>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</si>
  <si>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</si>
  <si>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</si>
  <si>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</si>
  <si>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</si>
  <si>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</si>
  <si>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</si>
  <si>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</si>
  <si>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</si>
  <si>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</si>
  <si>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</si>
  <si>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</si>
  <si>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</si>
  <si>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</si>
  <si>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</si>
  <si>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</si>
  <si>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</si>
  <si>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</si>
  <si>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</si>
  <si>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</si>
  <si>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</si>
  <si>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</si>
  <si>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</si>
  <si>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</si>
  <si>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</si>
  <si>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</si>
  <si>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</si>
  <si>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</si>
  <si>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</si>
  <si>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</si>
  <si>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</si>
  <si>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</si>
  <si>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</si>
  <si>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</si>
  <si>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</si>
  <si>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</si>
  <si>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</si>
  <si>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</si>
  <si>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</si>
  <si>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</si>
  <si>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</si>
  <si>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</si>
  <si>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</si>
  <si>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</si>
  <si>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</si>
  <si>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</si>
  <si>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</si>
  <si>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</si>
  <si>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</si>
  <si>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</si>
  <si>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</si>
  <si>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</si>
  <si>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</si>
  <si>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</si>
  <si>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</si>
  <si>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</si>
  <si>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</si>
  <si>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</si>
  <si>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</si>
  <si>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</si>
  <si>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</si>
  <si>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</si>
  <si>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</si>
  <si>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</si>
  <si>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</si>
  <si>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</si>
  <si>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</si>
  <si>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</si>
  <si>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</si>
  <si>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</si>
  <si>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</si>
  <si>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</si>
  <si>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</si>
  <si>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</si>
  <si>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</si>
  <si>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</si>
  <si>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</si>
  <si>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</si>
  <si>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</si>
  <si>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</si>
  <si>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</si>
  <si>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</si>
  <si>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</si>
  <si>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</si>
  <si>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</si>
  <si>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</si>
  <si>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</si>
  <si>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</si>
  <si>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</si>
  <si>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</si>
  <si>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</si>
  <si>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</si>
  <si>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</si>
  <si>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</si>
  <si>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</si>
  <si>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</si>
  <si>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</si>
  <si>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</si>
  <si>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</si>
  <si>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</si>
  <si>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</si>
  <si>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</si>
  <si>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</si>
  <si>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</si>
  <si>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</si>
  <si>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</si>
  <si>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</si>
  <si>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</si>
  <si>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</si>
  <si>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</si>
  <si>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</si>
  <si>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</si>
  <si>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</si>
  <si>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</si>
  <si>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</si>
  <si>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</si>
  <si>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</si>
  <si>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</si>
  <si>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</si>
  <si>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</si>
  <si>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</si>
  <si>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</si>
  <si>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</si>
  <si>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</si>
  <si>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</si>
  <si>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</si>
  <si>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</si>
  <si>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</si>
  <si>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</si>
  <si>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</si>
  <si>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</si>
  <si>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</si>
  <si>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</si>
  <si>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</si>
  <si>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</si>
  <si>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</si>
  <si>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</si>
  <si>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</si>
  <si>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</si>
  <si>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</si>
  <si>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</si>
  <si>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</si>
  <si>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</si>
  <si>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</si>
  <si>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</si>
  <si>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</si>
  <si>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</si>
  <si>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</si>
  <si>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</si>
  <si>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</si>
  <si>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</si>
  <si>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</si>
  <si>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</si>
  <si>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</si>
  <si>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</si>
  <si>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</si>
  <si>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</si>
  <si>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</si>
  <si>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</si>
  <si>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</si>
  <si>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</si>
  <si>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</si>
  <si>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</si>
  <si>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</si>
  <si>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</si>
  <si>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</si>
  <si>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</si>
  <si>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</si>
  <si>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</si>
  <si>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</si>
  <si>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</si>
  <si>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</si>
  <si>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</si>
  <si>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</si>
  <si>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</si>
  <si>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</si>
  <si>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</si>
  <si>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</si>
  <si>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</si>
  <si>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</si>
  <si>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</si>
  <si>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</si>
  <si>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</si>
  <si>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</si>
  <si>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</si>
  <si>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</si>
  <si>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</si>
  <si>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</si>
  <si>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</si>
  <si>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</si>
  <si>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</si>
  <si>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</si>
  <si>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</si>
  <si>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</si>
  <si>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</si>
  <si>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</si>
  <si>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</si>
  <si>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</si>
  <si>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</si>
  <si>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</si>
  <si>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</si>
  <si>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</si>
  <si>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</si>
  <si>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</si>
  <si>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</si>
  <si>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</si>
  <si>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</si>
  <si>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</si>
  <si>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</si>
  <si>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</si>
  <si>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</si>
  <si>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</si>
  <si>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</si>
  <si>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</si>
  <si>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</si>
  <si>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</si>
  <si>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</si>
  <si>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</si>
  <si>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</si>
  <si>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</si>
  <si>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</si>
  <si>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</si>
  <si>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</si>
  <si>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</si>
  <si>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</si>
  <si>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</si>
  <si>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</si>
  <si>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</si>
  <si>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</si>
  <si>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</si>
  <si>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</si>
  <si>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</si>
  <si>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</si>
  <si>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</si>
  <si>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</si>
  <si>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</si>
  <si>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</si>
  <si>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</si>
  <si>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</si>
  <si>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</si>
  <si>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</si>
  <si>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</si>
  <si>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</si>
  <si>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</si>
  <si>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</si>
  <si>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</si>
  <si>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</si>
  <si>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</si>
  <si>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</si>
  <si>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</si>
  <si>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</si>
  <si>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</si>
  <si>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</si>
  <si>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</si>
  <si>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</si>
  <si>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</si>
  <si>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</si>
  <si>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</si>
  <si>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</si>
  <si>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</si>
  <si>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</si>
  <si>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</si>
  <si>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</si>
  <si>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</si>
  <si>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</si>
  <si>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</si>
  <si>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</si>
  <si>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</si>
  <si>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</si>
  <si>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</si>
  <si>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</si>
  <si>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</si>
  <si>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</si>
  <si>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</si>
  <si>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</si>
  <si>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</si>
  <si>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</si>
  <si>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</si>
  <si>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</si>
  <si>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</si>
  <si>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</si>
  <si>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</si>
  <si>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</si>
  <si>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</si>
  <si>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</si>
  <si>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</si>
  <si>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</si>
  <si>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</si>
  <si>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</si>
  <si>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</si>
  <si>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</si>
  <si>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</si>
  <si>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</si>
  <si>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</si>
  <si>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</si>
  <si>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</si>
  <si>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</si>
  <si>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</si>
  <si>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</si>
  <si>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</si>
  <si>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</si>
  <si>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</si>
  <si>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</si>
  <si>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</si>
  <si>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</si>
  <si>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</si>
  <si>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</si>
  <si>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</si>
  <si>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</si>
  <si>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</si>
  <si>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</si>
  <si>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</si>
  <si>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</si>
  <si>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</si>
  <si>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</si>
  <si>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</si>
  <si>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</si>
  <si>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</si>
  <si>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</si>
  <si>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</si>
  <si>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</si>
  <si>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</si>
  <si>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</si>
  <si>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</si>
  <si>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</si>
  <si>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</si>
  <si>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</si>
  <si>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</si>
  <si>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</si>
  <si>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</si>
  <si>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</si>
  <si>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</si>
  <si>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</si>
  <si>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</si>
  <si>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</si>
  <si>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</si>
  <si>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</si>
  <si>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</si>
  <si>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</si>
  <si>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</si>
  <si>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</si>
  <si>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</si>
  <si>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</si>
  <si>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</si>
  <si>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</si>
  <si>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</si>
  <si>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</si>
  <si>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</si>
  <si>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</si>
  <si>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</si>
  <si>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</si>
  <si>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</si>
  <si>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</si>
  <si>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</si>
  <si>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</si>
  <si>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</si>
  <si>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</si>
  <si>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</si>
  <si>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</si>
  <si>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</si>
  <si>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</si>
  <si>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</si>
  <si>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</si>
  <si>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</si>
  <si>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</si>
  <si>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</si>
  <si>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</si>
  <si>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</si>
  <si>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</si>
  <si>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</si>
  <si>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</si>
  <si>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</si>
  <si>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</si>
  <si>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</si>
  <si>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</si>
  <si>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</si>
  <si>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</si>
  <si>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</si>
  <si>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</si>
  <si>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</si>
  <si>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</si>
  <si>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</si>
  <si>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</si>
  <si>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</si>
  <si>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</si>
  <si>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</si>
  <si>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</si>
  <si>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</si>
  <si>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</si>
  <si>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</si>
  <si>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</si>
  <si>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</si>
  <si>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</si>
  <si>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</si>
  <si>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</si>
  <si>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</si>
  <si>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</si>
  <si>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</si>
  <si>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</si>
  <si>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</si>
  <si>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</si>
  <si>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</si>
  <si>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</si>
  <si>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</si>
  <si>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</si>
  <si>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</si>
  <si>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</si>
  <si>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</si>
  <si>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</si>
  <si>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</si>
  <si>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</si>
  <si>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</si>
  <si>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</si>
  <si>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</si>
  <si>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</si>
  <si>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</si>
  <si>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</si>
  <si>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</si>
  <si>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</si>
  <si>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</si>
  <si>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</si>
  <si>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</si>
  <si>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</si>
  <si>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</si>
  <si>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</si>
  <si>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</si>
  <si>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</si>
  <si>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</si>
  <si>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</si>
  <si>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</si>
  <si>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</si>
  <si>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</si>
  <si>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</si>
  <si>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</si>
  <si>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</si>
  <si>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</si>
  <si>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</si>
  <si>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</si>
  <si>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</si>
  <si>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</si>
  <si>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</si>
  <si>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</si>
  <si>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</si>
  <si>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</si>
  <si>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</si>
  <si>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</si>
  <si>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</si>
  <si>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</si>
  <si>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</si>
  <si>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</si>
  <si>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</si>
  <si>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</si>
  <si>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</si>
  <si>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</si>
  <si>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</si>
  <si>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</si>
  <si>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</si>
  <si>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</si>
  <si>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</si>
  <si>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</si>
  <si>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</si>
  <si>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</si>
  <si>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</si>
  <si>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</si>
  <si>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</si>
  <si>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</si>
  <si>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</si>
  <si>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</si>
  <si>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</si>
  <si>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</si>
  <si>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</si>
  <si>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</si>
  <si>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</si>
  <si>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</si>
  <si>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</si>
  <si>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</si>
  <si>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</si>
  <si>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</si>
  <si>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</si>
  <si>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</si>
  <si>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</si>
  <si>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</si>
  <si>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</si>
  <si>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</si>
  <si>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</si>
  <si>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</si>
  <si>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</si>
  <si>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</si>
  <si>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</si>
  <si>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</si>
  <si>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</si>
  <si>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</si>
  <si>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</si>
  <si>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</si>
  <si>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</si>
  <si>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</si>
  <si>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</si>
  <si>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</si>
  <si>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</si>
  <si>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</si>
  <si>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</si>
  <si>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</si>
  <si>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</si>
  <si>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</si>
  <si>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</si>
  <si>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</si>
  <si>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</si>
  <si>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</si>
  <si>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</si>
  <si>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</si>
  <si>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</si>
  <si>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</si>
  <si>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</si>
  <si>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</si>
  <si>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</si>
  <si>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</si>
  <si>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</si>
  <si>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</si>
  <si>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</si>
  <si>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</si>
  <si>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</si>
  <si>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</si>
  <si>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</si>
  <si>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</si>
  <si>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</si>
  <si>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</si>
  <si>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</si>
  <si>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</si>
  <si>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</si>
  <si>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</si>
  <si>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</si>
  <si>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</si>
  <si>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</si>
  <si>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</si>
  <si>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</si>
  <si>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</si>
  <si>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</si>
  <si>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</si>
  <si>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</si>
  <si>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</si>
  <si>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</si>
  <si>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</si>
  <si>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</si>
  <si>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</si>
  <si>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</si>
  <si>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</si>
  <si>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</si>
  <si>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</si>
  <si>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</si>
  <si>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</si>
  <si>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</si>
  <si>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</si>
  <si>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</si>
  <si>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</si>
  <si>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</si>
  <si>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</si>
  <si>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</si>
  <si>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</si>
  <si>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</si>
  <si>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</si>
  <si>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</si>
  <si>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</si>
  <si>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</si>
  <si>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</si>
  <si>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</si>
  <si>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</si>
  <si>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</si>
  <si>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</si>
  <si>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</si>
  <si>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</si>
  <si>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</si>
  <si>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</si>
  <si>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</si>
  <si>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</si>
  <si>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</si>
  <si>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</si>
  <si>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</si>
  <si>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</si>
  <si>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</si>
  <si>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</si>
  <si>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</si>
  <si>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</si>
  <si>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</si>
  <si>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</si>
  <si>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</si>
  <si>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</si>
  <si>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</si>
  <si>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</si>
  <si>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</si>
  <si>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</si>
  <si>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</si>
  <si>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</si>
  <si>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</si>
  <si>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</si>
  <si>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</si>
  <si>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</si>
  <si>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</si>
  <si>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</si>
  <si>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</si>
  <si>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</si>
  <si>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</si>
  <si>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</si>
  <si>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</si>
  <si>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</si>
  <si>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</si>
  <si>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</si>
  <si>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</si>
  <si>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</si>
  <si>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</si>
  <si>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</si>
  <si>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</si>
  <si>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</si>
  <si>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</si>
  <si>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</si>
  <si>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</si>
  <si>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</si>
  <si>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</si>
  <si>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</si>
  <si>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</si>
  <si>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</si>
  <si>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</si>
  <si>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</si>
  <si>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</si>
  <si>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</si>
  <si>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</si>
  <si>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</si>
  <si>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</si>
  <si>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</si>
  <si>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</si>
  <si>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</si>
  <si>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</si>
  <si>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</si>
  <si>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</si>
  <si>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</si>
  <si>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</si>
  <si>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</si>
  <si>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</si>
  <si>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</si>
  <si>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</si>
  <si>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</si>
  <si>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</si>
  <si>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</si>
  <si>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</si>
  <si>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</si>
  <si>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</si>
  <si>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</si>
  <si>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</si>
  <si>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</si>
  <si>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</si>
  <si>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</si>
  <si>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</si>
  <si>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</si>
  <si>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</si>
  <si>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</si>
  <si>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</si>
  <si>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</si>
  <si>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</si>
  <si>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</si>
  <si>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</si>
  <si>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</si>
  <si>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</si>
  <si>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</si>
  <si>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</si>
  <si>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</si>
  <si>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</si>
  <si>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</si>
  <si>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</si>
  <si>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</si>
  <si>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</si>
  <si>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</si>
  <si>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</si>
  <si>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</si>
  <si>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</si>
  <si>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</si>
  <si>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</si>
  <si>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</si>
  <si>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</si>
  <si>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</si>
  <si>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</si>
  <si>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</si>
  <si>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</si>
  <si>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</si>
  <si>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</si>
  <si>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</si>
  <si>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</si>
  <si>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</si>
  <si>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</si>
  <si>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</si>
  <si>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</si>
  <si>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</si>
  <si>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</si>
  <si>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</si>
  <si>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</si>
  <si>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</si>
  <si>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</si>
  <si>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</si>
  <si>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</si>
  <si>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</si>
  <si>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</si>
  <si>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</si>
  <si>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</si>
  <si>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</si>
  <si>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</si>
  <si>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</si>
  <si>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</si>
  <si>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</si>
  <si>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</si>
  <si>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</si>
  <si>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</si>
  <si>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</si>
  <si>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</si>
  <si>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</si>
  <si>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</si>
  <si>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</si>
  <si>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</si>
  <si>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</si>
  <si>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</si>
  <si>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</si>
  <si>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</si>
  <si>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</si>
  <si>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</si>
  <si>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</si>
  <si>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</si>
  <si>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</si>
  <si>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</si>
  <si>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</si>
  <si>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</si>
  <si>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</si>
  <si>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</si>
  <si>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</si>
  <si>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</si>
  <si>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</si>
  <si>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</si>
  <si>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</si>
  <si>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</si>
  <si>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</si>
  <si>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</si>
  <si>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</si>
  <si>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</si>
  <si>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</si>
  <si>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</si>
  <si>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</si>
  <si>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</si>
  <si>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</si>
  <si>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</si>
  <si>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</si>
  <si>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</si>
  <si>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</si>
  <si>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</si>
  <si>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</si>
  <si>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</si>
  <si>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</si>
  <si>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</si>
  <si>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</si>
  <si>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</si>
  <si>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</si>
  <si>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</si>
  <si>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</si>
  <si>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</si>
  <si>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</si>
  <si>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</si>
  <si>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</si>
  <si>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</si>
  <si>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</si>
  <si>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</si>
  <si>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</si>
  <si>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</si>
  <si>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</si>
  <si>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</si>
  <si>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</si>
  <si>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</si>
  <si>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</si>
  <si>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</si>
  <si>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</si>
  <si>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</si>
  <si>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</si>
  <si>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</si>
  <si>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</si>
  <si>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</si>
  <si>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</si>
  <si>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</si>
  <si>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</si>
  <si>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</si>
  <si>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</si>
  <si>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</si>
  <si>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</si>
  <si>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</si>
  <si>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</si>
  <si>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</si>
  <si>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</si>
  <si>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</si>
  <si>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</si>
  <si>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</si>
  <si>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</si>
  <si>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</si>
  <si>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</si>
  <si>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</si>
  <si>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</si>
  <si>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</si>
  <si>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</si>
  <si>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</si>
  <si>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</si>
  <si>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</si>
  <si>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</si>
  <si>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</si>
  <si>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</si>
  <si>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</si>
  <si>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</si>
  <si>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</si>
  <si>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</si>
  <si>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</si>
  <si>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</si>
  <si>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</si>
  <si>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</si>
  <si>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</si>
  <si>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</si>
  <si>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</si>
  <si>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</si>
  <si>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</si>
  <si>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</si>
  <si>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</si>
  <si>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</si>
  <si>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</si>
  <si>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</si>
  <si>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</si>
  <si>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</si>
  <si>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</si>
  <si>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</si>
  <si>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</si>
  <si>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</si>
  <si>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</si>
  <si>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</si>
  <si>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</si>
  <si>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</si>
  <si>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</si>
  <si>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</si>
  <si>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</si>
  <si>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</si>
  <si>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</si>
  <si>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</si>
  <si>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</si>
  <si>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</si>
  <si>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</si>
  <si>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</si>
  <si>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</si>
  <si>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</si>
  <si>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</si>
  <si>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</si>
  <si>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</si>
  <si>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</si>
  <si>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</si>
  <si>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</si>
  <si>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</si>
  <si>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</si>
  <si>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</si>
  <si>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</si>
  <si>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</si>
  <si>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</si>
  <si>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</si>
  <si>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</si>
  <si>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</si>
  <si>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</si>
  <si>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</si>
  <si>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</si>
  <si>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</si>
  <si>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</si>
  <si>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</si>
  <si>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</si>
  <si>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</si>
  <si>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</si>
  <si>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</si>
  <si>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</si>
  <si>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</si>
  <si>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</si>
  <si>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</si>
  <si>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</si>
  <si>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</si>
  <si>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</si>
  <si>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</si>
  <si>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</si>
  <si>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</si>
  <si>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</si>
  <si>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</si>
  <si>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</si>
  <si>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</si>
  <si>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</si>
  <si>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</si>
  <si>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</si>
  <si>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</si>
  <si>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</si>
  <si>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</si>
  <si>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</si>
  <si>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</si>
  <si>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</si>
  <si>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</si>
  <si>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</si>
  <si>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</si>
  <si>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</si>
  <si>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</si>
  <si>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</si>
  <si>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</si>
  <si>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</si>
  <si>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</si>
  <si>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</si>
  <si>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</si>
  <si>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</si>
  <si>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</si>
  <si>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</si>
  <si>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</si>
  <si>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</si>
  <si>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</si>
  <si>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</si>
  <si>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</si>
  <si>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</si>
  <si>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</si>
  <si>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</si>
  <si>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</si>
  <si>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</si>
  <si>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</si>
  <si>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</si>
  <si>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</si>
  <si>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</si>
  <si>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</si>
  <si>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</si>
  <si>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</si>
  <si>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</si>
  <si>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</si>
  <si>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</si>
  <si>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</si>
  <si>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</si>
  <si>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</si>
  <si>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</si>
  <si>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</si>
  <si>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</si>
  <si>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</si>
  <si>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</si>
  <si>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</si>
  <si>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</si>
  <si>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</si>
  <si>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</si>
  <si>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</si>
  <si>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</si>
  <si>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</si>
  <si>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</si>
  <si>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</si>
  <si>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</si>
  <si>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</si>
  <si>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</si>
  <si>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</si>
  <si>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</si>
  <si>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</si>
  <si>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</si>
  <si>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</si>
  <si>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</si>
  <si>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</si>
  <si>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</si>
  <si>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</si>
  <si>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</si>
  <si>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</si>
  <si>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</si>
  <si>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</si>
  <si>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</si>
  <si>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</si>
  <si>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</si>
  <si>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</si>
  <si>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</si>
  <si>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</si>
  <si>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</si>
  <si>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</si>
  <si>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</si>
  <si>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</si>
  <si>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</si>
  <si>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</si>
  <si>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</si>
  <si>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</si>
  <si>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</si>
  <si>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</si>
  <si>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</si>
  <si>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</si>
  <si>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</si>
  <si>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</si>
  <si>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</si>
  <si>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</si>
  <si>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</si>
  <si>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</si>
  <si>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</si>
  <si>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</si>
  <si>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</si>
  <si>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</si>
  <si>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</si>
  <si>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</si>
  <si>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</si>
  <si>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</si>
  <si>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</si>
  <si>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</si>
  <si>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</si>
  <si>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</si>
  <si>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</si>
  <si>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</si>
  <si>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</si>
  <si>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</si>
  <si>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</si>
  <si>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</si>
  <si>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</si>
  <si>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</si>
  <si>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</si>
  <si>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</si>
  <si>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</si>
  <si>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</si>
  <si>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</si>
  <si>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</si>
  <si>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</si>
  <si>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</si>
  <si>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</si>
  <si>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</si>
  <si>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</si>
  <si>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</si>
  <si>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</si>
  <si>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</si>
  <si>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</si>
  <si>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</si>
  <si>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</si>
  <si>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</si>
  <si>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</si>
  <si>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</si>
  <si>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</si>
  <si>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</si>
  <si>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</si>
  <si>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</si>
  <si>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</si>
  <si>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</si>
  <si>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</si>
  <si>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</si>
  <si>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</si>
  <si>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</si>
  <si>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</si>
  <si>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</si>
  <si>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</si>
  <si>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</si>
  <si>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</si>
  <si>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</si>
  <si>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</si>
  <si>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</si>
  <si>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</si>
  <si>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</si>
  <si>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</si>
  <si>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</si>
  <si>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</si>
  <si>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</si>
  <si>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</si>
  <si>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</si>
  <si>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</si>
  <si>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</si>
  <si>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</si>
  <si>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</si>
  <si>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</si>
  <si>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</si>
  <si>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</si>
  <si>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</si>
  <si>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</si>
  <si>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</si>
  <si>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</si>
  <si>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</si>
  <si>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</si>
  <si>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</si>
  <si>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</si>
  <si>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</si>
  <si>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</si>
  <si>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</si>
  <si>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</si>
  <si>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</si>
  <si>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</si>
  <si>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</si>
  <si>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</si>
  <si>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</si>
  <si>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</si>
  <si>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</si>
  <si>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</si>
  <si>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</si>
  <si>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</si>
  <si>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</si>
  <si>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</si>
  <si>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</si>
  <si>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</si>
  <si>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</si>
  <si>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</si>
  <si>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</si>
  <si>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</si>
  <si>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</si>
  <si>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</si>
  <si>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</si>
  <si>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</si>
  <si>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</si>
  <si>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</si>
  <si>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</si>
  <si>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</si>
  <si>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</si>
  <si>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</si>
  <si>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</si>
  <si>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</si>
  <si>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</si>
  <si>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</si>
  <si>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</si>
  <si>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</si>
  <si>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</si>
  <si>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</si>
  <si>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</si>
  <si>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</si>
  <si>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</si>
  <si>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</si>
  <si>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</si>
  <si>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</si>
  <si>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</si>
  <si>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</si>
  <si>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</si>
  <si>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</si>
  <si>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</si>
  <si>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</si>
  <si>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</si>
  <si>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</si>
  <si>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</si>
  <si>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</si>
  <si>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</si>
  <si>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</si>
  <si>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</si>
  <si>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</si>
  <si>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</si>
  <si>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</si>
  <si>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</si>
  <si>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</si>
  <si>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</si>
  <si>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</si>
  <si>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</si>
  <si>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</si>
  <si>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</si>
  <si>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</si>
  <si>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</si>
  <si>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</si>
  <si>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</si>
  <si>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</si>
  <si>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</si>
  <si>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</si>
  <si>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</si>
  <si>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</si>
  <si>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</si>
  <si>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</si>
  <si>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</si>
  <si>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</si>
  <si>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</si>
  <si>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</si>
  <si>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</si>
  <si>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</si>
  <si>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</si>
  <si>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</si>
  <si>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</si>
  <si>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</si>
  <si>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</si>
  <si>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</si>
  <si>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</si>
  <si>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</si>
  <si>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</si>
  <si>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</si>
  <si>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</si>
  <si>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</si>
  <si>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</si>
  <si>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</si>
  <si>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</si>
  <si>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</si>
  <si>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</si>
  <si>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</si>
  <si>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</si>
  <si>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</si>
  <si>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</si>
  <si>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</si>
  <si>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</si>
  <si>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</si>
  <si>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</si>
  <si>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</si>
  <si>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</si>
  <si>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</si>
  <si>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</si>
  <si>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</si>
  <si>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</si>
  <si>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</si>
  <si>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</si>
  <si>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</si>
  <si>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</si>
  <si>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</si>
  <si>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</si>
  <si>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</si>
  <si>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</si>
  <si>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</si>
  <si>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</si>
  <si>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</si>
  <si>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</si>
  <si>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</si>
  <si>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</si>
  <si>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</si>
  <si>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</si>
  <si>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</si>
  <si>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</si>
  <si>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</si>
  <si>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</si>
  <si>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</si>
  <si>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</si>
  <si>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</si>
  <si>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</si>
  <si>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</si>
  <si>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</si>
  <si>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</si>
  <si>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</si>
  <si>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</si>
  <si>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</si>
  <si>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</si>
  <si>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</si>
  <si>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</si>
  <si>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</si>
  <si>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</si>
  <si>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</si>
  <si>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</si>
  <si>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</si>
  <si>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</si>
  <si>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</si>
  <si>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</si>
  <si>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</si>
  <si>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</si>
  <si>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</si>
  <si>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</si>
  <si>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</si>
  <si>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</si>
  <si>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</si>
  <si>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</si>
  <si>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</si>
  <si>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</si>
  <si>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</si>
  <si>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</si>
  <si>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</si>
  <si>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</si>
  <si>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</si>
  <si>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</si>
  <si>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</si>
  <si>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</si>
  <si>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</si>
  <si>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</si>
  <si>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</si>
  <si>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</si>
  <si>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</si>
  <si>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</si>
  <si>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</si>
  <si>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</si>
  <si>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</si>
  <si>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</si>
  <si>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</si>
  <si>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</si>
  <si>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</si>
  <si>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</si>
  <si>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</si>
  <si>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</si>
  <si>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</si>
  <si>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</si>
  <si>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</si>
  <si>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</si>
  <si>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</si>
  <si>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</si>
  <si>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</si>
  <si>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</si>
  <si>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</si>
  <si>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</si>
  <si>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</si>
  <si>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</si>
  <si>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</si>
  <si>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</si>
  <si>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</si>
  <si>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</si>
  <si>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</si>
  <si>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</si>
  <si>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</si>
  <si>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</si>
  <si>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</si>
  <si>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</si>
  <si>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</si>
  <si>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</si>
  <si>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</si>
  <si>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</si>
  <si>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</si>
  <si>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</si>
  <si>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</si>
  <si>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</si>
  <si>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</si>
  <si>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</si>
  <si>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</si>
  <si>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</si>
  <si>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</si>
  <si>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</si>
  <si>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</si>
  <si>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</si>
  <si>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</si>
  <si>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</si>
  <si>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</si>
  <si>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</si>
  <si>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</si>
  <si>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</si>
  <si>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</si>
  <si>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</si>
  <si>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</si>
  <si>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</si>
  <si>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</si>
  <si>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</si>
  <si>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</si>
  <si>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</si>
  <si>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</si>
  <si>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</si>
  <si>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</si>
  <si>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</si>
  <si>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</si>
  <si>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</si>
  <si>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</si>
  <si>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</si>
  <si>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</si>
  <si>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</si>
  <si>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</si>
  <si>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</si>
  <si>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</si>
  <si>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</si>
  <si>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</si>
  <si>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</si>
  <si>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</si>
  <si>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</si>
  <si>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</si>
  <si>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</si>
  <si>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</si>
  <si>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</si>
  <si>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</si>
  <si>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</si>
  <si>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</si>
  <si>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</si>
  <si>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</si>
  <si>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</si>
  <si>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</si>
  <si>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</si>
  <si>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</si>
  <si>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</si>
  <si>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</si>
  <si>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</si>
  <si>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</si>
  <si>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</si>
  <si>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</si>
  <si>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</si>
  <si>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</si>
  <si>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</si>
  <si>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</si>
  <si>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</si>
  <si>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</si>
  <si>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</si>
  <si>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</si>
  <si>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</si>
  <si>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</si>
  <si>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</si>
  <si>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</si>
  <si>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</si>
  <si>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</si>
  <si>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</si>
  <si>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</si>
  <si>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</si>
  <si>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</si>
  <si>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</si>
  <si>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</si>
  <si>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</si>
  <si>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</si>
  <si>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</si>
  <si>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</si>
  <si>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</si>
  <si>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</si>
  <si>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</si>
  <si>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</si>
  <si>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</si>
  <si>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</si>
  <si>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</si>
  <si>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</si>
  <si>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</si>
  <si>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</si>
  <si>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</si>
  <si>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</si>
  <si>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</si>
  <si>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</si>
  <si>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</si>
  <si>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</si>
  <si>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</si>
  <si>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</si>
  <si>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</si>
  <si>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</si>
  <si>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</si>
  <si>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</si>
  <si>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</si>
  <si>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</si>
  <si>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</si>
  <si>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</si>
  <si>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</si>
  <si>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</si>
  <si>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</si>
  <si>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</si>
  <si>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</si>
  <si>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</si>
  <si>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</si>
  <si>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</si>
  <si>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</si>
  <si>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</si>
  <si>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</si>
  <si>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</si>
  <si>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</si>
  <si>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</si>
  <si>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</si>
  <si>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</si>
  <si>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</si>
  <si>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</si>
  <si>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</si>
  <si>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</si>
  <si>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</si>
  <si>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</si>
  <si>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</si>
  <si>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</si>
  <si>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</si>
  <si>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</si>
  <si>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</si>
  <si>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</si>
  <si>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</si>
  <si>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</si>
  <si>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</si>
  <si>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</si>
  <si>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</si>
  <si>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</si>
  <si>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</si>
  <si>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</si>
  <si>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</si>
  <si>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</si>
  <si>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</si>
  <si>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</si>
  <si>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</si>
  <si>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</si>
  <si>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</si>
  <si>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</si>
  <si>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</si>
  <si>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</si>
  <si>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</si>
  <si>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</si>
  <si>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</si>
  <si>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</si>
  <si>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</si>
  <si>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</si>
  <si>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</si>
  <si>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</si>
  <si>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</si>
  <si>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</si>
  <si>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</si>
  <si>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</si>
  <si>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</si>
  <si>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</si>
  <si>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</si>
  <si>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</si>
  <si>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</si>
  <si>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</si>
  <si>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</si>
  <si>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</si>
  <si>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</si>
  <si>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</si>
  <si>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</si>
  <si>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</si>
  <si>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</si>
  <si>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</si>
  <si>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</si>
  <si>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</si>
  <si>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</si>
  <si>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</si>
  <si>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</si>
  <si>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</si>
  <si>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</si>
  <si>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</si>
  <si>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</si>
  <si>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</si>
  <si>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</si>
  <si>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</si>
  <si>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</si>
  <si>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</si>
  <si>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</si>
  <si>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</si>
  <si>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</si>
  <si>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</si>
  <si>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</si>
  <si>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</si>
  <si>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</si>
  <si>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</si>
  <si>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</si>
  <si>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</si>
  <si>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</si>
  <si>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</si>
  <si>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</si>
  <si>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</si>
  <si>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</si>
  <si>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</si>
  <si>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</si>
  <si>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</si>
  <si>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</si>
  <si>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</si>
  <si>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</si>
  <si>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</si>
  <si>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</si>
  <si>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</si>
  <si>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</si>
  <si>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</si>
  <si>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</si>
  <si>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</si>
  <si>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</si>
  <si>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</si>
  <si>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</si>
  <si>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</si>
  <si>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</si>
  <si>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</si>
  <si>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</si>
  <si>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</si>
  <si>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</si>
  <si>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</si>
  <si>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</si>
  <si>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</si>
  <si>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</si>
  <si>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</si>
  <si>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</si>
  <si>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</si>
  <si>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</si>
  <si>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</si>
  <si>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</si>
  <si>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</si>
  <si>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</si>
  <si>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</si>
  <si>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</si>
  <si>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</si>
  <si>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</si>
  <si>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</si>
  <si>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</si>
  <si>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</si>
  <si>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</si>
  <si>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</si>
  <si>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</si>
  <si>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</si>
  <si>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</si>
  <si>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</si>
  <si>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</si>
  <si>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</si>
  <si>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</si>
  <si>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</si>
  <si>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</si>
  <si>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</si>
  <si>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</si>
  <si>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</si>
  <si>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</si>
  <si>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</si>
  <si>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</si>
  <si>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</si>
  <si>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</si>
  <si>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</si>
  <si>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</si>
  <si>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</si>
  <si>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</si>
  <si>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</si>
  <si>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</si>
  <si>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</si>
  <si>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</si>
  <si>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</si>
  <si>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</si>
  <si>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</si>
  <si>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</si>
  <si>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</si>
  <si>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</si>
  <si>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</si>
  <si>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</si>
  <si>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</si>
  <si>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</si>
  <si>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</si>
  <si>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</si>
  <si>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</si>
  <si>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</si>
  <si>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</si>
  <si>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</si>
  <si>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</si>
  <si>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</si>
  <si>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</si>
  <si>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</si>
  <si>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</si>
  <si>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</si>
  <si>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</si>
  <si>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</si>
  <si>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</si>
  <si>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</si>
  <si>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</si>
  <si>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</si>
  <si>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</si>
  <si>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</si>
  <si>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</si>
  <si>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</si>
  <si>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</si>
  <si>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</si>
  <si>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</si>
  <si>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</si>
  <si>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</si>
  <si>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</si>
  <si>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</si>
  <si>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</si>
  <si>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</si>
  <si>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</si>
  <si>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</si>
  <si>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</si>
  <si>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</si>
  <si>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</si>
  <si>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</si>
  <si>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</si>
  <si>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</si>
  <si>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</si>
  <si>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</si>
  <si>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</si>
  <si>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</si>
  <si>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</si>
  <si>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</si>
  <si>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</si>
  <si>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</si>
  <si>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</si>
  <si>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</si>
  <si>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</si>
  <si>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</si>
  <si>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</si>
  <si>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</si>
  <si>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</si>
  <si>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</si>
  <si>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</si>
  <si>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</si>
  <si>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</si>
  <si>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</si>
  <si>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</si>
  <si>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</si>
  <si>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</si>
  <si>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</si>
  <si>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</si>
  <si>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</si>
  <si>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</si>
  <si>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</si>
  <si>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</si>
  <si>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</si>
  <si>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</si>
  <si>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</si>
  <si>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</si>
  <si>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</si>
  <si>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</si>
  <si>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</si>
  <si>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</si>
  <si>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</si>
  <si>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</si>
  <si>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</si>
  <si>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</si>
  <si>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</si>
  <si>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</si>
  <si>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</si>
  <si>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</si>
  <si>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</si>
  <si>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</si>
  <si>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</si>
  <si>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</si>
  <si>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</si>
  <si>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</si>
  <si>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</si>
  <si>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</si>
  <si>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</si>
  <si>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</si>
  <si>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</si>
  <si>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</si>
  <si>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</si>
  <si>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</si>
  <si>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</si>
  <si>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</si>
  <si>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</si>
  <si>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</si>
  <si>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</si>
  <si>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</si>
  <si>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</si>
  <si>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</si>
  <si>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</si>
  <si>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</si>
  <si>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</si>
  <si>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</si>
  <si>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</si>
  <si>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</si>
  <si>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</si>
  <si>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</si>
  <si>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</si>
  <si>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</si>
  <si>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</si>
  <si>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</si>
  <si>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</si>
  <si>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</si>
  <si>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</si>
  <si>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</si>
  <si>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</si>
  <si>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</si>
  <si>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</si>
  <si>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</si>
  <si>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</si>
  <si>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</si>
  <si>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</si>
  <si>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</si>
  <si>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</si>
  <si>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</si>
  <si>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</si>
  <si>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</si>
  <si>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</si>
  <si>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</si>
  <si>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</si>
  <si>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</si>
  <si>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</si>
  <si>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</si>
  <si>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</si>
  <si>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</si>
  <si>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</si>
  <si>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</si>
  <si>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</si>
  <si>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</si>
  <si>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</si>
  <si>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</si>
  <si>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</si>
  <si>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</si>
  <si>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</si>
  <si>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</si>
  <si>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</si>
  <si>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</si>
  <si>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</si>
  <si>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</si>
  <si>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</si>
  <si>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</si>
  <si>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</si>
  <si>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</si>
  <si>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</si>
  <si>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</si>
  <si>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</si>
  <si>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</si>
  <si>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</si>
  <si>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</si>
  <si>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</si>
  <si>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</si>
  <si>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</si>
  <si>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</si>
  <si>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</si>
  <si>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</si>
  <si>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</si>
  <si>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</si>
  <si>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</si>
  <si>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</si>
  <si>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</si>
  <si>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</si>
  <si>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</si>
  <si>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</si>
  <si>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</si>
  <si>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</si>
  <si>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</si>
  <si>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</si>
  <si>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</si>
  <si>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</si>
  <si>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</si>
  <si>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</si>
  <si>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</si>
  <si>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</si>
  <si>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</si>
  <si>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</si>
  <si>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</si>
  <si>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</si>
  <si>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</si>
  <si>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</si>
  <si>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</si>
  <si>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</si>
  <si>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</si>
  <si>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</si>
  <si>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</si>
  <si>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</si>
  <si>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</si>
  <si>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</si>
  <si>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</si>
  <si>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</si>
  <si>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</si>
  <si>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</si>
  <si>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</si>
  <si>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</si>
  <si>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</si>
  <si>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</si>
  <si>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</si>
  <si>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</si>
  <si>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</si>
  <si>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</si>
  <si>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</si>
  <si>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</si>
  <si>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</si>
  <si>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</si>
  <si>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</si>
  <si>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</si>
  <si>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</si>
  <si>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</si>
  <si>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</si>
  <si>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</si>
  <si>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</si>
  <si>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</si>
  <si>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</si>
  <si>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</si>
  <si>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</si>
  <si>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</si>
  <si>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</si>
  <si>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</si>
  <si>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</si>
  <si>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</si>
  <si>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</si>
  <si>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</si>
  <si>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</si>
  <si>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</si>
  <si>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</si>
  <si>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</si>
  <si>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</si>
  <si>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</si>
  <si>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</si>
  <si>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</si>
  <si>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</si>
  <si>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</si>
  <si>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</si>
  <si>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</si>
  <si>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</si>
  <si>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</si>
  <si>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</si>
  <si>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</si>
  <si>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</si>
  <si>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</si>
  <si>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</si>
  <si>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</si>
  <si>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</si>
  <si>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</si>
  <si>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</si>
  <si>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</si>
  <si>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</si>
  <si>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</si>
  <si>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</si>
  <si>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</si>
  <si>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</si>
  <si>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</si>
  <si>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</si>
  <si>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</si>
  <si>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</si>
  <si>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</si>
  <si>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</si>
  <si>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</si>
  <si>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</si>
  <si>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</si>
  <si>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</si>
  <si>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</si>
  <si>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</si>
  <si>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</si>
  <si>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</si>
  <si>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</si>
  <si>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</si>
  <si>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</si>
  <si>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</si>
  <si>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</si>
  <si>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</si>
  <si>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</si>
  <si>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</si>
  <si>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</si>
  <si>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</si>
  <si>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</si>
  <si>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</si>
  <si>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</si>
  <si>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</si>
  <si>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</si>
  <si>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</si>
  <si>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</si>
  <si>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</si>
  <si>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</si>
  <si>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</si>
  <si>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</si>
  <si>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</si>
  <si>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</si>
  <si>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</si>
  <si>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</si>
  <si>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</si>
  <si>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</si>
  <si>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</si>
  <si>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</si>
  <si>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</si>
  <si>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</si>
  <si>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</si>
  <si>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</si>
  <si>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</si>
  <si>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</si>
  <si>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</si>
  <si>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</si>
  <si>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</si>
  <si>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</si>
  <si>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</si>
  <si>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</si>
  <si>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</si>
  <si>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</si>
  <si>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</si>
  <si>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</si>
  <si>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</si>
  <si>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</si>
  <si>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</si>
  <si>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</si>
  <si>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</si>
  <si>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</si>
  <si>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</si>
  <si>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</si>
  <si>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</si>
  <si>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</si>
  <si>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</si>
  <si>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</si>
  <si>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</si>
  <si>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</si>
  <si>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</si>
  <si>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</si>
  <si>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</si>
  <si>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</si>
  <si>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</si>
  <si>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</si>
  <si>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</si>
  <si>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</si>
  <si>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</si>
  <si>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</si>
  <si>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</si>
  <si>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</si>
  <si>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</si>
  <si>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</si>
  <si>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</si>
  <si>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</si>
  <si>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</si>
  <si>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</si>
  <si>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</si>
  <si>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</si>
  <si>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</si>
  <si>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</si>
  <si>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</si>
  <si>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</si>
  <si>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</si>
  <si>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</si>
  <si>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</si>
  <si>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</si>
  <si>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</si>
  <si>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</si>
  <si>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</si>
  <si>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</si>
  <si>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</si>
  <si>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</si>
  <si>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</si>
  <si>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</si>
  <si>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</si>
  <si>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</si>
  <si>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</si>
  <si>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</si>
  <si>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</si>
  <si>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</si>
  <si>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</si>
  <si>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</si>
  <si>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</si>
  <si>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</si>
  <si>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</si>
  <si>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</si>
  <si>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</si>
  <si>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</si>
  <si>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</si>
  <si>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</si>
  <si>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</si>
  <si>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</si>
  <si>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</si>
  <si>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</si>
  <si>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</si>
  <si>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</si>
  <si>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</si>
  <si>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</si>
  <si>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</si>
  <si>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</si>
  <si>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</si>
  <si>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</si>
  <si>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</si>
  <si>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</si>
  <si>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</si>
  <si>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</si>
  <si>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</si>
  <si>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</si>
  <si>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</si>
  <si>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</si>
  <si>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</si>
  <si>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</si>
  <si>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</si>
  <si>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</si>
  <si>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</si>
  <si>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</si>
  <si>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</si>
  <si>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</si>
  <si>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</si>
  <si>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</si>
  <si>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</si>
  <si>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</si>
  <si>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</si>
  <si>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</si>
  <si>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</si>
  <si>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</si>
  <si>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</si>
  <si>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</si>
  <si>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</si>
  <si>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</si>
  <si>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</si>
  <si>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</si>
  <si>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</si>
  <si>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</si>
  <si>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</si>
  <si>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</si>
  <si>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</si>
  <si>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</si>
  <si>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</si>
  <si>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</si>
  <si>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</si>
  <si>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</si>
  <si>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</si>
  <si>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</si>
  <si>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</si>
  <si>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</si>
  <si>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</si>
  <si>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</si>
  <si>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</si>
  <si>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</si>
  <si>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</si>
  <si>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</si>
  <si>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</si>
  <si>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</si>
  <si>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</si>
  <si>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</si>
  <si>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</si>
  <si>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</si>
  <si>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</si>
  <si>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</si>
  <si>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</si>
  <si>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</si>
  <si>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</si>
  <si>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</si>
  <si>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</si>
  <si>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</si>
  <si>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</si>
  <si>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</si>
  <si>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</si>
  <si>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</si>
  <si>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</si>
  <si>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</si>
  <si>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</si>
  <si>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</si>
  <si>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</si>
  <si>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</si>
  <si>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</si>
  <si>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</si>
  <si>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</si>
  <si>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</si>
  <si>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</si>
  <si>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</si>
  <si>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</si>
  <si>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</si>
  <si>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</si>
  <si>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</si>
  <si>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</si>
  <si>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</si>
  <si>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</si>
  <si>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</si>
  <si>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</si>
  <si>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</si>
  <si>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</si>
  <si>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</si>
  <si>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</si>
  <si>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</si>
  <si>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</si>
  <si>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</si>
  <si>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</si>
  <si>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</si>
  <si>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</si>
  <si>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</si>
  <si>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</si>
  <si>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</si>
  <si>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</si>
  <si>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</si>
  <si>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</si>
  <si>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</si>
  <si>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</si>
  <si>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</si>
  <si>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</si>
  <si>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</si>
  <si>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</si>
  <si>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</si>
  <si>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</si>
  <si>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</si>
  <si>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</si>
  <si>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</si>
  <si>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</si>
  <si>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</si>
  <si>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</si>
  <si>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</si>
  <si>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</si>
  <si>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</si>
  <si>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</si>
  <si>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</si>
  <si>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</si>
  <si>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</si>
  <si>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</si>
  <si>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</si>
  <si>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</si>
  <si>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</si>
  <si>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</si>
  <si>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</si>
  <si>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</si>
  <si>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</si>
  <si>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</si>
  <si>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</si>
  <si>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</si>
  <si>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</si>
  <si>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</si>
  <si>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</si>
  <si>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</si>
  <si>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</si>
  <si>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</si>
  <si>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</si>
  <si>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</si>
  <si>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</si>
  <si>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</si>
  <si>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</si>
  <si>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</si>
  <si>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</si>
  <si>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</si>
  <si>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</si>
  <si>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</si>
  <si>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</si>
  <si>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</si>
  <si>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</si>
  <si>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</si>
  <si>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</si>
  <si>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</si>
  <si>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</si>
  <si>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</si>
  <si>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</si>
  <si>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</si>
  <si>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</si>
  <si>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</si>
  <si>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</si>
  <si>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</si>
  <si>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</si>
  <si>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</si>
  <si>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</si>
  <si>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</si>
  <si>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</si>
  <si>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</si>
  <si>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</si>
  <si>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</si>
  <si>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</si>
  <si>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</si>
  <si>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</si>
  <si>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</si>
  <si>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</si>
  <si>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</si>
  <si>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</si>
  <si>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</si>
  <si>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</si>
  <si>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</si>
  <si>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</si>
  <si>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</si>
  <si>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</si>
  <si>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</si>
  <si>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</si>
  <si>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</si>
  <si>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</si>
  <si>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</si>
  <si>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</si>
  <si>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</si>
  <si>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</si>
  <si>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</si>
  <si>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</si>
  <si>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</si>
  <si>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</si>
  <si>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</si>
  <si>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</si>
  <si>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</si>
  <si>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</si>
  <si>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</si>
  <si>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</si>
  <si>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</si>
  <si>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</si>
  <si>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</si>
  <si>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</si>
  <si>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</si>
  <si>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</si>
  <si>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</si>
  <si>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</si>
  <si>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</si>
  <si>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</si>
  <si>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</si>
  <si>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</si>
  <si>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</si>
  <si>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</si>
  <si>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</si>
  <si>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</si>
  <si>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</si>
  <si>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</si>
  <si>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</si>
  <si>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</si>
  <si>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</si>
  <si>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</si>
  <si>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</si>
  <si>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</si>
  <si>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</si>
  <si>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</si>
  <si>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</si>
  <si>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</si>
  <si>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</si>
  <si>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</si>
  <si>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</si>
  <si>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</si>
  <si>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</si>
  <si>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</si>
  <si>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</si>
  <si>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</si>
  <si>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</si>
  <si>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</si>
  <si>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</si>
  <si>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</si>
  <si>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</si>
  <si>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</si>
  <si>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</si>
  <si>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</si>
  <si>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</si>
  <si>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</si>
  <si>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</si>
  <si>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</si>
  <si>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</si>
  <si>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</si>
  <si>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</si>
  <si>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</si>
  <si>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</si>
  <si>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</si>
  <si>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</si>
  <si>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</si>
  <si>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</si>
  <si>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</si>
  <si>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</si>
  <si>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</si>
  <si>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</si>
  <si>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</si>
  <si>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</si>
  <si>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</si>
  <si>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</si>
  <si>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</si>
  <si>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</si>
  <si>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</si>
  <si>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</si>
  <si>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</si>
  <si>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</si>
  <si>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</si>
  <si>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</si>
  <si>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</si>
  <si>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</si>
  <si>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</si>
  <si>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</si>
  <si>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</si>
  <si>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</si>
  <si>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</si>
  <si>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</si>
  <si>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</si>
  <si>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</si>
  <si>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</si>
  <si>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</si>
  <si>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</si>
  <si>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</si>
  <si>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</si>
  <si>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</si>
  <si>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</si>
  <si>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</si>
  <si>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</si>
  <si>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</si>
  <si>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</si>
  <si>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</si>
  <si>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</si>
  <si>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</si>
  <si>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</si>
  <si>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</si>
  <si>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</si>
  <si>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</si>
  <si>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</si>
  <si>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</si>
  <si>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</si>
  <si>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</si>
  <si>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</si>
  <si>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</si>
  <si>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</si>
  <si>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</si>
  <si>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</si>
  <si>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</si>
  <si>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</si>
  <si>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</si>
  <si>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</si>
  <si>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</si>
  <si>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</si>
  <si>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</si>
  <si>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</si>
  <si>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</si>
  <si>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</si>
  <si>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</si>
  <si>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</si>
  <si>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</si>
  <si>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</si>
  <si>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</si>
  <si>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</si>
  <si>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</si>
  <si>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</si>
  <si>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</si>
  <si>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</si>
  <si>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</si>
  <si>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</si>
  <si>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</si>
  <si>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</si>
  <si>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</si>
  <si>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</si>
  <si>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</si>
  <si>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</si>
  <si>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</si>
  <si>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</si>
  <si>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</si>
  <si>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</si>
  <si>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</si>
  <si>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</si>
  <si>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</si>
  <si>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</si>
  <si>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</si>
  <si>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</si>
  <si>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</si>
  <si>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</si>
  <si>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</si>
  <si>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</si>
  <si>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</si>
  <si>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</si>
  <si>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</si>
  <si>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</si>
  <si>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</si>
  <si>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</si>
  <si>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</si>
  <si>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</si>
  <si>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</si>
  <si>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</si>
  <si>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</si>
  <si>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</si>
  <si>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</si>
  <si>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</si>
  <si>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</si>
  <si>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</si>
  <si>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</si>
  <si>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</si>
  <si>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</si>
  <si>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</si>
  <si>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</si>
  <si>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</si>
  <si>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</si>
  <si>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</si>
  <si>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</si>
  <si>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</si>
  <si>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</si>
  <si>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</si>
  <si>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</si>
  <si>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</si>
  <si>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</si>
  <si>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</si>
  <si>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</si>
  <si>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</si>
  <si>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</si>
  <si>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</si>
  <si>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</si>
  <si>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</si>
  <si>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</si>
  <si>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</si>
  <si>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</si>
  <si>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</si>
  <si>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</si>
  <si>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</si>
  <si>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</si>
  <si>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</si>
  <si>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</si>
  <si>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</si>
  <si>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</si>
  <si>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</si>
  <si>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</si>
  <si>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</si>
  <si>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</si>
  <si>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</si>
  <si>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</si>
  <si>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</si>
  <si>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</si>
  <si>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</si>
  <si>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</si>
  <si>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</si>
  <si>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</si>
  <si>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</si>
  <si>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</si>
  <si>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</si>
  <si>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</si>
  <si>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</si>
  <si>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</si>
  <si>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</si>
  <si>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</si>
  <si>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</si>
  <si>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</si>
  <si>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</si>
  <si>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</si>
  <si>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</si>
  <si>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</si>
  <si>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</si>
  <si>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</si>
  <si>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</si>
  <si>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</si>
  <si>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</si>
  <si>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</si>
  <si>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</si>
  <si>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</si>
  <si>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</si>
  <si>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</si>
  <si>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</si>
  <si>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</si>
  <si>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</si>
  <si>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</si>
  <si>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</si>
  <si>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</si>
  <si>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</si>
  <si>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</si>
  <si>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</si>
  <si>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</si>
  <si>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</si>
  <si>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</si>
  <si>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</si>
  <si>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</si>
  <si>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</si>
  <si>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</si>
  <si>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</si>
  <si>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</si>
  <si>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</si>
  <si>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</si>
  <si>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</si>
  <si>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</si>
  <si>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</si>
  <si>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</si>
  <si>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</si>
  <si>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</si>
  <si>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</si>
  <si>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</si>
  <si>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</si>
  <si>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</si>
  <si>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</si>
  <si>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</si>
  <si>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</si>
  <si>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</si>
  <si>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</si>
  <si>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</si>
  <si>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</si>
  <si>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</si>
  <si>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</si>
  <si>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</si>
  <si>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</si>
  <si>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</si>
  <si>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</si>
  <si>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</si>
  <si>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</si>
  <si>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</si>
  <si>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</si>
  <si>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</si>
  <si>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</si>
  <si>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</si>
  <si>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</si>
  <si>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</si>
  <si>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</si>
  <si>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</si>
  <si>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</si>
  <si>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</si>
  <si>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</si>
  <si>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</si>
  <si>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</si>
  <si>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</si>
  <si>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</si>
  <si>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</si>
  <si>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</si>
  <si>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</si>
  <si>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</si>
  <si>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</si>
  <si>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</si>
  <si>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</si>
  <si>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</si>
  <si>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</si>
  <si>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</si>
  <si>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</si>
  <si>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</si>
  <si>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</si>
  <si>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</si>
  <si>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</si>
  <si>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</si>
  <si>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</si>
  <si>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</si>
  <si>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</si>
  <si>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</si>
  <si>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</si>
  <si>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</si>
  <si>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</si>
  <si>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</si>
  <si>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</si>
  <si>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</si>
  <si>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</si>
  <si>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</si>
  <si>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</si>
  <si>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</si>
  <si>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</si>
  <si>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</si>
  <si>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</si>
  <si>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</si>
  <si>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</si>
  <si>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</si>
  <si>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</si>
  <si>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</si>
  <si>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</si>
  <si>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</si>
  <si>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</si>
  <si>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</si>
  <si>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</si>
  <si>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</si>
  <si>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</si>
  <si>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</si>
  <si>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</si>
  <si>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</si>
  <si>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</si>
  <si>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</si>
  <si>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</si>
  <si>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</si>
  <si>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</si>
  <si>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</si>
  <si>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</si>
  <si>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</si>
  <si>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</si>
  <si>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</si>
  <si>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</si>
  <si>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</si>
  <si>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</si>
  <si>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</si>
  <si>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</si>
  <si>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</si>
  <si>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</si>
  <si>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</si>
  <si>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</si>
  <si>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</si>
  <si>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</si>
  <si>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</si>
  <si>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</si>
  <si>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</si>
  <si>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</si>
  <si>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</si>
  <si>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</si>
  <si>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</si>
  <si>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</si>
  <si>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</si>
  <si>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</si>
  <si>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</si>
  <si>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</si>
  <si>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</si>
  <si>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</si>
  <si>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</si>
  <si>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</si>
  <si>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</si>
  <si>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</si>
  <si>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</si>
  <si>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</si>
  <si>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</si>
  <si>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</si>
  <si>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</si>
  <si>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</si>
  <si>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</si>
  <si>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</si>
  <si>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</si>
  <si>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</si>
  <si>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</si>
  <si>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</si>
  <si>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</si>
  <si>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</si>
  <si>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</si>
  <si>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</si>
  <si>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</si>
  <si>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</si>
  <si>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</si>
  <si>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</si>
  <si>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</si>
  <si>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</si>
  <si>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</si>
  <si>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</si>
  <si>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</si>
  <si>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</si>
  <si>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</si>
  <si>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</si>
  <si>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</si>
  <si>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</si>
  <si>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</si>
  <si>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</si>
  <si>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</si>
  <si>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</si>
  <si>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</si>
  <si>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</si>
  <si>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</si>
  <si>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</si>
  <si>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</si>
  <si>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</si>
  <si>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</si>
  <si>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</si>
  <si>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</si>
  <si>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</si>
  <si>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</si>
  <si>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</si>
  <si>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</si>
  <si>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</si>
  <si>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</si>
  <si>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</si>
  <si>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</si>
  <si>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</si>
  <si>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</si>
  <si>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</si>
  <si>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</si>
  <si>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</si>
  <si>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</si>
  <si>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</si>
  <si>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</si>
  <si>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</si>
  <si>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</si>
  <si>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</si>
  <si>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</si>
  <si>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</si>
  <si>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</si>
  <si>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</si>
  <si>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</si>
  <si>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</si>
  <si>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</si>
  <si>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</si>
  <si>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</si>
  <si>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</si>
  <si>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</si>
  <si>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</si>
  <si>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</si>
  <si>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</si>
  <si>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</si>
  <si>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</si>
  <si>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</si>
  <si>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</si>
  <si>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</si>
  <si>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</si>
  <si>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</si>
  <si>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</si>
  <si>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</si>
  <si>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</si>
  <si>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</si>
  <si>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</si>
  <si>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</si>
  <si>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</si>
  <si>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</si>
  <si>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</si>
  <si>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</si>
  <si>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</si>
  <si>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</si>
  <si>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</si>
  <si>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</si>
  <si>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</si>
  <si>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</si>
  <si>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</si>
  <si>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</si>
  <si>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</si>
  <si>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</si>
  <si>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</si>
  <si>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</si>
  <si>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</si>
  <si>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</si>
  <si>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</si>
  <si>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</si>
  <si>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</si>
  <si>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</si>
  <si>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</si>
  <si>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</si>
  <si>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</si>
  <si>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</si>
  <si>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</si>
  <si>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</si>
  <si>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</si>
  <si>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</si>
  <si>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</si>
  <si>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</si>
  <si>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</si>
  <si>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</si>
  <si>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</si>
  <si>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</si>
  <si>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</si>
  <si>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</si>
  <si>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</si>
  <si>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</si>
  <si>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</si>
  <si>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</si>
  <si>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</si>
  <si>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</si>
  <si>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</si>
  <si>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</si>
  <si>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</si>
  <si>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</si>
  <si>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</si>
  <si>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</si>
  <si>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</si>
  <si>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</si>
  <si>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</si>
  <si>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</si>
  <si>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</si>
  <si>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</si>
  <si>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</si>
  <si>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</si>
  <si>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</si>
  <si>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</si>
  <si>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</si>
  <si>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</si>
  <si>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</si>
  <si>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</si>
  <si>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</si>
  <si>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</si>
  <si>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</si>
  <si>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</si>
  <si>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</si>
  <si>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</si>
  <si>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</si>
  <si>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</si>
  <si>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</si>
  <si>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</si>
  <si>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</si>
  <si>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</si>
  <si>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</si>
  <si>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</si>
  <si>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</si>
  <si>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</si>
  <si>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</si>
  <si>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</si>
  <si>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</si>
  <si>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</si>
  <si>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</si>
  <si>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</si>
  <si>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</si>
  <si>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</si>
  <si>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</si>
  <si>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</si>
  <si>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</si>
  <si>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</si>
  <si>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</si>
  <si>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</si>
  <si>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</si>
  <si>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</si>
  <si>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</si>
  <si>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</si>
  <si>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</si>
  <si>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</si>
  <si>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</si>
  <si>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</si>
  <si>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</si>
  <si>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</si>
  <si>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</si>
  <si>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</si>
  <si>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</si>
  <si>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</si>
  <si>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</si>
  <si>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</si>
  <si>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</si>
  <si>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</si>
  <si>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</si>
  <si>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</si>
  <si>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</si>
  <si>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</si>
  <si>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</si>
  <si>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</si>
  <si>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</si>
  <si>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</si>
  <si>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</si>
  <si>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</si>
  <si>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</si>
  <si>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</si>
  <si>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</si>
  <si>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</si>
  <si>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</si>
  <si>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</si>
  <si>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</si>
  <si>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</si>
  <si>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</si>
  <si>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</si>
  <si>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</si>
  <si>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</si>
  <si>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</si>
  <si>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</si>
  <si>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</si>
  <si>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</si>
  <si>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</si>
  <si>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</si>
  <si>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</si>
  <si>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</si>
  <si>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</si>
  <si>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</si>
  <si>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</si>
  <si>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</si>
  <si>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</si>
  <si>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</si>
  <si>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</si>
  <si>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</si>
  <si>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</si>
  <si>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</si>
  <si>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</si>
  <si>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</si>
  <si>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</si>
  <si>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</si>
  <si>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</si>
  <si>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</si>
  <si>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</si>
  <si>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</si>
  <si>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</si>
  <si>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</si>
  <si>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</si>
  <si>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</si>
  <si>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</si>
  <si>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</si>
  <si>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</si>
  <si>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</si>
  <si>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</si>
  <si>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</si>
  <si>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</si>
  <si>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</si>
  <si>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</si>
  <si>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</si>
  <si>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</si>
  <si>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</si>
  <si>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</si>
  <si>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</si>
  <si>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</si>
  <si>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</si>
  <si>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</si>
  <si>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</si>
  <si>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</si>
  <si>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</si>
  <si>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</si>
  <si>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</si>
  <si>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</si>
  <si>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</si>
  <si>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</si>
  <si>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</si>
  <si>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</si>
  <si>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</si>
  <si>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</si>
  <si>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</si>
  <si>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</si>
  <si>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</si>
  <si>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</si>
  <si>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</si>
  <si>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</si>
  <si>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</si>
  <si>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</si>
  <si>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</si>
  <si>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</si>
  <si>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</si>
  <si>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</si>
  <si>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</si>
  <si>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</si>
  <si>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</si>
  <si>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</si>
  <si>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</si>
  <si>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</si>
  <si>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</si>
  <si>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</si>
  <si>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</si>
  <si>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</si>
  <si>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</si>
  <si>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</si>
  <si>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</si>
  <si>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</si>
  <si>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</si>
  <si>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</si>
  <si>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</si>
  <si>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</si>
  <si>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</si>
  <si>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</si>
  <si>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</si>
  <si>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</si>
  <si>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</si>
  <si>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</si>
  <si>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</si>
  <si>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</si>
  <si>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</si>
  <si>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</si>
  <si>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</si>
  <si>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</si>
  <si>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</si>
  <si>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</si>
  <si>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</si>
  <si>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</si>
  <si>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</si>
  <si>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</si>
  <si>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</si>
  <si>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</si>
  <si>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</si>
  <si>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</si>
  <si>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</si>
  <si>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</si>
  <si>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</si>
  <si>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</si>
  <si>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</si>
  <si>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</si>
  <si>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</si>
  <si>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</si>
  <si>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</si>
  <si>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</si>
  <si>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</si>
  <si>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</si>
  <si>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</si>
  <si>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</si>
  <si>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</si>
  <si>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</si>
  <si>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</si>
  <si>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</si>
  <si>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</si>
  <si>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</si>
  <si>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</si>
  <si>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</si>
  <si>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</si>
  <si>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</si>
  <si>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</si>
  <si>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</si>
  <si>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</si>
  <si>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</si>
  <si>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</si>
  <si>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</si>
  <si>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</si>
  <si>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</si>
  <si>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</si>
  <si>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</si>
  <si>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</si>
  <si>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</si>
  <si>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</si>
  <si>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</si>
  <si>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</si>
  <si>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</si>
  <si>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</si>
  <si>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</si>
  <si>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</si>
  <si>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</si>
  <si>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</si>
  <si>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</si>
  <si>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</si>
  <si>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</si>
  <si>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</si>
  <si>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</si>
  <si>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</si>
  <si>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</si>
  <si>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</si>
  <si>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</si>
  <si>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</si>
  <si>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</si>
  <si>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</si>
  <si>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</si>
  <si>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</si>
  <si>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</si>
  <si>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</si>
  <si>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</si>
  <si>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</si>
  <si>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</si>
  <si>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</si>
  <si>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</si>
  <si>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</si>
  <si>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</si>
  <si>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</si>
  <si>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</si>
  <si>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</si>
  <si>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</si>
  <si>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</si>
  <si>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</si>
  <si>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</si>
  <si>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</si>
  <si>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</si>
  <si>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</si>
  <si>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</si>
  <si>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</si>
  <si>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</si>
  <si>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</si>
  <si>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</si>
  <si>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</si>
  <si>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</si>
  <si>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</si>
  <si>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</si>
  <si>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</si>
  <si>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</si>
  <si>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</si>
  <si>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</si>
  <si>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</si>
  <si>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</si>
  <si>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</si>
  <si>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</si>
  <si>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</si>
  <si>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</si>
  <si>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</si>
  <si>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</si>
  <si>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</si>
  <si>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</si>
  <si>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</si>
  <si>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</si>
  <si>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</si>
  <si>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</si>
  <si>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</si>
  <si>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</si>
  <si>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</si>
  <si>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</si>
  <si>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</si>
  <si>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</si>
  <si>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</si>
  <si>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</si>
  <si>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</si>
  <si>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</si>
  <si>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</si>
  <si>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</si>
  <si>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</si>
  <si>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</si>
  <si>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</si>
  <si>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</si>
  <si>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</si>
  <si>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</si>
  <si>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</si>
  <si>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</si>
  <si>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</si>
  <si>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</si>
  <si>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</si>
  <si>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</si>
  <si>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</si>
  <si>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</si>
  <si>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</si>
  <si>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</si>
  <si>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</si>
  <si>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</si>
  <si>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</si>
  <si>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</si>
  <si>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</si>
  <si>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</si>
  <si>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</si>
  <si>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</si>
  <si>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</si>
  <si>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</si>
  <si>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</si>
  <si>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</si>
  <si>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</si>
  <si>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</si>
  <si>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</si>
  <si>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</si>
  <si>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</si>
  <si>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</si>
  <si>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</si>
  <si>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</si>
  <si>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</si>
  <si>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</si>
  <si>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</si>
  <si>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</si>
  <si>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</si>
  <si>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</si>
  <si>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</si>
  <si>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</si>
  <si>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</si>
  <si>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</si>
  <si>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</si>
  <si>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</si>
  <si>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</si>
  <si>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</si>
  <si>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</si>
  <si>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</si>
  <si>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</si>
  <si>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</si>
  <si>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</si>
  <si>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</si>
  <si>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</si>
  <si>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</si>
  <si>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</si>
  <si>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</si>
  <si>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</si>
  <si>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</si>
  <si>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</si>
  <si>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</si>
  <si>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</si>
  <si>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</si>
  <si>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</si>
  <si>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</si>
  <si>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</si>
  <si>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</si>
  <si>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</si>
  <si>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</si>
  <si>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</si>
  <si>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</si>
  <si>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</si>
  <si>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</si>
  <si>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</si>
  <si>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</si>
  <si>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</si>
  <si>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</si>
  <si>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</si>
  <si>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</si>
  <si>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</si>
  <si>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</si>
  <si>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</si>
  <si>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</si>
  <si>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</si>
  <si>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</si>
  <si>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</si>
  <si>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</si>
  <si>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</si>
  <si>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</si>
  <si>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</si>
  <si>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</si>
  <si>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</si>
  <si>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</si>
  <si>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</si>
  <si>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</si>
  <si>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</si>
  <si>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</si>
  <si>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</si>
  <si>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</si>
  <si>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</si>
  <si>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</si>
  <si>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</si>
  <si>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</si>
  <si>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</si>
  <si>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</si>
  <si>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</si>
  <si>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</si>
  <si>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</si>
  <si>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</si>
  <si>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</si>
  <si>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</si>
  <si>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</si>
  <si>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</si>
  <si>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</si>
  <si>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</si>
  <si>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</si>
  <si>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</si>
  <si>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</si>
  <si>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</si>
  <si>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</si>
  <si>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</si>
  <si>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</si>
  <si>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</si>
  <si>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</si>
  <si>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</si>
  <si>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</si>
  <si>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</si>
  <si>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</si>
  <si>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</si>
  <si>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</si>
  <si>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</si>
  <si>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</si>
  <si>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</si>
  <si>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</si>
  <si>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</si>
  <si>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</si>
  <si>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</si>
  <si>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</si>
  <si>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</si>
  <si>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</si>
  <si>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</si>
  <si>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</si>
  <si>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</si>
  <si>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</si>
  <si>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</si>
  <si>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</si>
  <si>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</si>
  <si>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</si>
  <si>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</si>
  <si>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</si>
  <si>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</si>
  <si>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</si>
  <si>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</si>
  <si>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</si>
  <si>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</si>
  <si>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</si>
  <si>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</si>
  <si>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</si>
  <si>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</si>
  <si>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</si>
  <si>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</si>
  <si>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</si>
  <si>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</si>
  <si>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</si>
  <si>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</si>
  <si>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</si>
  <si>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</si>
  <si>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</si>
  <si>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</si>
  <si>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</si>
  <si>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</si>
  <si>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</si>
  <si>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</si>
  <si>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</si>
  <si>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</si>
  <si>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</si>
  <si>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</si>
  <si>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</si>
  <si>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</si>
  <si>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</si>
  <si>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</si>
  <si>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</si>
  <si>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</si>
  <si>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</si>
  <si>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</si>
  <si>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</si>
  <si>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</si>
  <si>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</si>
  <si>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</si>
  <si>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</si>
  <si>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</si>
  <si>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</si>
  <si>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</si>
  <si>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</si>
  <si>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</si>
  <si>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</si>
  <si>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</si>
  <si>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</si>
  <si>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</si>
  <si>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</si>
  <si>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</si>
  <si>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</si>
  <si>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</si>
  <si>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</si>
  <si>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</si>
  <si>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</si>
  <si>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</si>
  <si>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</si>
  <si>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</si>
  <si>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</si>
  <si>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</si>
  <si>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</si>
  <si>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</si>
  <si>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</si>
  <si>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</si>
  <si>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</si>
  <si>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</si>
  <si>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</si>
  <si>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</si>
  <si>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</si>
  <si>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</si>
  <si>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</si>
  <si>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</si>
  <si>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</si>
  <si>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</si>
  <si>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</si>
  <si>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</si>
  <si>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</si>
  <si>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</si>
  <si>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</si>
  <si>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</si>
  <si>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</si>
  <si>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</si>
  <si>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</si>
  <si>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</si>
  <si>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</si>
  <si>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</si>
  <si>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</si>
  <si>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</si>
  <si>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</si>
  <si>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</si>
  <si>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</si>
  <si>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</si>
  <si>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</si>
  <si>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</si>
  <si>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</si>
  <si>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</si>
  <si>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</si>
  <si>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</si>
  <si>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</si>
  <si>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</si>
  <si>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</si>
  <si>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</si>
  <si>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</si>
  <si>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</si>
  <si>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</si>
  <si>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</si>
  <si>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</si>
  <si>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</si>
  <si>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</si>
  <si>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</si>
  <si>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</si>
  <si>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</si>
  <si>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</si>
  <si>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</si>
  <si>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</si>
  <si>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</si>
  <si>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</si>
  <si>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</si>
  <si>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</si>
  <si>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</si>
  <si>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</si>
  <si>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</si>
  <si>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</si>
  <si>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</si>
  <si>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</si>
  <si>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</si>
  <si>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</si>
  <si>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</si>
  <si>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</si>
  <si>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</si>
  <si>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</si>
  <si>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</si>
  <si>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</si>
  <si>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</si>
  <si>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</si>
  <si>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</si>
  <si>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</si>
  <si>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</si>
  <si>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</si>
  <si>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</si>
  <si>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</si>
  <si>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</si>
  <si>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</si>
  <si>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</si>
  <si>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</si>
  <si>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</si>
  <si>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</si>
  <si>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</si>
  <si>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</si>
  <si>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</si>
  <si>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</si>
  <si>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</si>
  <si>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</si>
  <si>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</si>
  <si>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</si>
  <si>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</si>
  <si>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</si>
  <si>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</si>
  <si>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</si>
  <si>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</si>
  <si>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</si>
  <si>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</si>
  <si>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</si>
  <si>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</si>
  <si>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</si>
  <si>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</si>
  <si>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</si>
  <si>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</si>
  <si>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</si>
  <si>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</si>
  <si>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</si>
  <si>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</si>
  <si>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</si>
  <si>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</si>
  <si>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</si>
  <si>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</si>
  <si>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</si>
  <si>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</si>
  <si>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</si>
  <si>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</si>
  <si>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</si>
  <si>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</si>
  <si>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</si>
  <si>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</si>
  <si>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</si>
  <si>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</si>
  <si>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</si>
  <si>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</si>
  <si>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</si>
  <si>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</si>
  <si>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</si>
  <si>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</si>
  <si>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</si>
  <si>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</si>
  <si>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</si>
  <si>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</si>
  <si>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</si>
  <si>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</si>
  <si>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</si>
  <si>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</si>
  <si>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</si>
  <si>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</si>
  <si>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</si>
  <si>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</si>
  <si>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</si>
  <si>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</si>
  <si>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</si>
  <si>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</si>
  <si>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</si>
  <si>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</si>
  <si>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</si>
  <si>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</si>
  <si>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</si>
  <si>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</si>
  <si>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</si>
  <si>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</si>
  <si>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</si>
  <si>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</si>
  <si>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</si>
  <si>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</si>
  <si>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</si>
  <si>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</si>
  <si>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</si>
  <si>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</si>
  <si>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</si>
  <si>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</si>
  <si>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</si>
  <si>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</si>
  <si>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</si>
  <si>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</si>
  <si>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</si>
  <si>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</si>
  <si>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</si>
  <si>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</si>
  <si>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</si>
  <si>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</si>
  <si>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</si>
  <si>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</si>
  <si>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</si>
  <si>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</si>
  <si>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</si>
  <si>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</si>
  <si>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</si>
  <si>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</si>
  <si>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</si>
  <si>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</si>
  <si>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</si>
  <si>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</si>
  <si>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</si>
  <si>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</si>
  <si>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</si>
  <si>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</si>
  <si>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</si>
  <si>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</si>
  <si>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</si>
  <si>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</si>
  <si>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</si>
  <si>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</si>
  <si>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</si>
  <si>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</si>
  <si>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</si>
  <si>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</si>
  <si>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</si>
  <si>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</si>
  <si>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</si>
  <si>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</si>
  <si>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</si>
  <si>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</si>
  <si>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</si>
  <si>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</si>
  <si>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</si>
  <si>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</si>
  <si>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</si>
  <si>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</si>
  <si>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</si>
  <si>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</si>
  <si>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</si>
  <si>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</si>
  <si>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</si>
  <si>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</si>
  <si>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</si>
  <si>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</si>
  <si>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</si>
  <si>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</si>
  <si>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</si>
  <si>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</si>
  <si>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</si>
  <si>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</si>
  <si>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</si>
  <si>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</si>
  <si>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</si>
  <si>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</si>
  <si>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</si>
  <si>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</si>
  <si>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</si>
  <si>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</si>
  <si>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</si>
  <si>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</si>
  <si>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</si>
  <si>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</si>
  <si>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</si>
  <si>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</si>
  <si>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</si>
  <si>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</si>
  <si>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</si>
  <si>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</si>
  <si>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</si>
  <si>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</si>
  <si>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</si>
  <si>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</si>
  <si>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</si>
  <si>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</si>
  <si>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</si>
  <si>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</si>
  <si>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</si>
  <si>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</si>
  <si>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</si>
  <si>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</si>
  <si>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</si>
  <si>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</si>
  <si>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</si>
  <si>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</si>
  <si>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</si>
  <si>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</si>
  <si>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</si>
  <si>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</si>
  <si>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</si>
  <si>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</si>
  <si>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</si>
  <si>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</si>
  <si>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</si>
  <si>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</si>
  <si>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</si>
  <si>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</si>
  <si>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</si>
  <si>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</si>
  <si>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</si>
  <si>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</si>
  <si>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</si>
  <si>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</si>
  <si>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</si>
  <si>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</si>
  <si>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</si>
  <si>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</si>
  <si>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</si>
  <si>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</si>
  <si>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</si>
  <si>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</si>
  <si>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</si>
  <si>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</si>
  <si>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</si>
  <si>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</si>
  <si>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</si>
  <si>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</si>
  <si>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</si>
  <si>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</si>
  <si>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</si>
  <si>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</si>
  <si>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</si>
  <si>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</si>
  <si>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</si>
  <si>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</si>
  <si>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</si>
  <si>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</si>
  <si>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</si>
  <si>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</si>
  <si>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</si>
  <si>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</si>
  <si>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</si>
  <si>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</si>
  <si>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</si>
  <si>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</si>
  <si>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</si>
  <si>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</si>
  <si>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</si>
  <si>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</si>
  <si>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</si>
  <si>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</si>
  <si>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</si>
  <si>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</si>
  <si>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</si>
  <si>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</si>
  <si>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</si>
  <si>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</si>
  <si>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</si>
  <si>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</si>
  <si>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</si>
  <si>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</si>
  <si>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</si>
  <si>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</si>
  <si>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</si>
  <si>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</si>
  <si>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</si>
  <si>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</si>
  <si>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</si>
  <si>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</si>
  <si>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</si>
  <si>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</si>
  <si>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</si>
  <si>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</si>
  <si>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</si>
  <si>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</si>
  <si>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</si>
  <si>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</si>
  <si>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</si>
  <si>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</si>
  <si>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</si>
  <si>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</si>
  <si>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</si>
  <si>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</si>
  <si>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</si>
  <si>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</si>
  <si>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</si>
  <si>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</si>
  <si>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</si>
  <si>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</si>
  <si>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</si>
  <si>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</si>
  <si>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</si>
  <si>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</si>
  <si>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</si>
  <si>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</si>
  <si>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</si>
  <si>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</si>
  <si>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</si>
  <si>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</si>
  <si>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</si>
  <si>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</si>
  <si>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</si>
  <si>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</si>
  <si>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</si>
  <si>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</si>
  <si>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</si>
  <si>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</si>
  <si>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</si>
  <si>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</si>
  <si>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</si>
  <si>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</si>
  <si>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</si>
  <si>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</si>
  <si>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</si>
  <si>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</si>
  <si>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</si>
  <si>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</si>
  <si>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</si>
  <si>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</si>
  <si>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</si>
  <si>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</si>
  <si>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</si>
  <si>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</si>
  <si>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</si>
  <si>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</si>
  <si>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</si>
  <si>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</si>
  <si>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</si>
  <si>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</si>
  <si>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</si>
  <si>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</si>
  <si>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</si>
  <si>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</si>
  <si>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</si>
  <si>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</si>
  <si>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</si>
  <si>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</si>
  <si>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</si>
  <si>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</si>
  <si>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</si>
  <si>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</si>
  <si>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</si>
  <si>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</si>
  <si>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</si>
  <si>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</si>
  <si>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</si>
  <si>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</si>
  <si>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</si>
  <si>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</si>
  <si>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</si>
  <si>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</si>
  <si>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</si>
  <si>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</si>
  <si>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</si>
  <si>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</si>
  <si>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</si>
  <si>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</si>
  <si>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</si>
  <si>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</si>
  <si>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</si>
  <si>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</si>
  <si>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</si>
  <si>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</si>
  <si>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</si>
  <si>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</si>
  <si>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</si>
  <si>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</si>
  <si>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</si>
  <si>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</si>
  <si>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</si>
  <si>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</si>
  <si>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</si>
  <si>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</si>
  <si>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</si>
  <si>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</si>
  <si>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</si>
  <si>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</si>
  <si>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</si>
  <si>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</si>
  <si>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</si>
  <si>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</si>
  <si>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</si>
  <si>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</si>
  <si>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</si>
  <si>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</si>
  <si>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</si>
  <si>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</si>
  <si>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</si>
  <si>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</si>
  <si>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</si>
  <si>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</si>
  <si>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</si>
  <si>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</si>
  <si>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</si>
  <si>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</si>
  <si>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</si>
  <si>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</si>
  <si>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</si>
  <si>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</si>
  <si>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</si>
  <si>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</si>
  <si>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</si>
  <si>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</si>
  <si>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</si>
  <si>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</si>
  <si>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</si>
  <si>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</si>
  <si>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</si>
  <si>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</si>
  <si>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</si>
  <si>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</si>
  <si>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</si>
  <si>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</si>
  <si>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</si>
  <si>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</si>
  <si>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</si>
  <si>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</si>
  <si>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</si>
  <si>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</si>
  <si>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</si>
  <si>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</si>
  <si>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</si>
  <si>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</si>
  <si>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</si>
  <si>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</si>
  <si>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</si>
  <si>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</si>
  <si>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</si>
  <si>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</si>
  <si>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</si>
  <si>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</si>
  <si>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</si>
  <si>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</si>
  <si>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</si>
  <si>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</si>
  <si>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</si>
  <si>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</si>
  <si>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</si>
  <si>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</si>
  <si>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</si>
  <si>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</si>
  <si>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</si>
  <si>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</si>
  <si>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</si>
  <si>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</si>
  <si>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</si>
  <si>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</si>
  <si>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</si>
  <si>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</si>
  <si>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</si>
  <si>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</si>
  <si>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</si>
  <si>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</si>
  <si>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</si>
  <si>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</si>
  <si>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</si>
  <si>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</si>
  <si>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</si>
  <si>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</si>
  <si>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</si>
  <si>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</si>
  <si>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</si>
  <si>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</si>
  <si>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</si>
  <si>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</si>
  <si>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</si>
  <si>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</si>
  <si>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</si>
  <si>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</si>
  <si>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</si>
  <si>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</si>
  <si>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</si>
  <si>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</si>
  <si>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</si>
  <si>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</si>
  <si>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</si>
  <si>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</si>
  <si>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</si>
  <si>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</si>
  <si>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</si>
  <si>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</si>
  <si>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</si>
  <si>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</si>
  <si>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</si>
  <si>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</si>
  <si>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</si>
  <si>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</si>
  <si>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</si>
  <si>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</si>
  <si>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</si>
  <si>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</si>
  <si>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</si>
  <si>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</si>
  <si>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</si>
  <si>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</si>
  <si>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</si>
  <si>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</si>
  <si>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</si>
  <si>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</si>
  <si>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</si>
  <si>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</si>
  <si>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</si>
  <si>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</si>
  <si>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</si>
  <si>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</si>
  <si>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</si>
  <si>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</si>
  <si>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</si>
  <si>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</si>
  <si>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</si>
  <si>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</si>
  <si>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</si>
  <si>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</si>
  <si>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</si>
  <si>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</si>
  <si>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</si>
  <si>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</si>
  <si>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</si>
  <si>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</si>
  <si>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</si>
  <si>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</si>
  <si>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</si>
  <si>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</si>
  <si>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</si>
  <si>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</si>
  <si>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</si>
  <si>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</si>
  <si>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</si>
  <si>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</si>
  <si>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</si>
  <si>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</si>
  <si>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</si>
  <si>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</si>
  <si>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</si>
  <si>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</si>
  <si>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</si>
  <si>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</si>
  <si>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</si>
  <si>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</si>
  <si>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</si>
  <si>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</si>
  <si>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</si>
  <si>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</si>
  <si>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</si>
  <si>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</si>
  <si>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</si>
  <si>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</si>
  <si>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</si>
  <si>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</si>
  <si>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</si>
  <si>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</si>
  <si>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</si>
  <si>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</si>
  <si>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</si>
  <si>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</si>
  <si>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</si>
  <si>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</si>
  <si>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</si>
  <si>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</si>
  <si>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</si>
  <si>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</si>
  <si>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</si>
  <si>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</si>
  <si>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</si>
  <si>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</si>
  <si>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</si>
  <si>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</si>
  <si>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</si>
  <si>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</si>
  <si>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</si>
  <si>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</si>
  <si>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</si>
  <si>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</si>
  <si>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</si>
  <si>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</si>
  <si>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</si>
  <si>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</si>
  <si>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</si>
  <si>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</si>
  <si>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</si>
  <si>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</si>
  <si>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</si>
  <si>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</si>
  <si>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</si>
  <si>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</si>
  <si>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</si>
  <si>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</si>
  <si>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</si>
  <si>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</si>
  <si>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</si>
  <si>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</si>
  <si>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</si>
  <si>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</si>
  <si>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</si>
  <si>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</si>
  <si>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</si>
  <si>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</si>
  <si>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</si>
  <si>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</si>
  <si>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</si>
  <si>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</si>
  <si>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</si>
  <si>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</si>
  <si>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</si>
  <si>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</si>
  <si>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</si>
  <si>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</si>
  <si>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</si>
  <si>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</si>
  <si>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</si>
  <si>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</si>
  <si>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</si>
  <si>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</si>
  <si>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</si>
  <si>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</si>
  <si>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</si>
  <si>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</si>
  <si>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</si>
  <si>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</si>
  <si>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</si>
  <si>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</si>
  <si>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</si>
  <si>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</si>
  <si>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</si>
  <si>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</si>
  <si>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</si>
  <si>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</si>
  <si>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</si>
  <si>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</si>
  <si>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</si>
  <si>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</si>
  <si>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</si>
  <si>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</si>
  <si>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</si>
  <si>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</si>
  <si>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</si>
  <si>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</si>
  <si>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</si>
  <si>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</si>
  <si>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</si>
  <si>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</si>
  <si>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</si>
  <si>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</si>
  <si>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</si>
  <si>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</si>
  <si>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</si>
  <si>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</si>
  <si>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</si>
  <si>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</si>
  <si>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</si>
  <si>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</si>
  <si>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</si>
  <si>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</si>
  <si>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</si>
  <si>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</si>
  <si>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</si>
  <si>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</si>
  <si>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</si>
  <si>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</si>
  <si>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</si>
  <si>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</si>
  <si>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</si>
  <si>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</si>
  <si>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</si>
  <si>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</si>
  <si>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</si>
  <si>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</si>
  <si>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</si>
  <si>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</si>
  <si>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</si>
  <si>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</si>
  <si>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</si>
  <si>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</si>
  <si>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</si>
  <si>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</si>
  <si>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</si>
  <si>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</si>
  <si>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</si>
  <si>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</si>
  <si>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</si>
  <si>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</si>
  <si>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</si>
  <si>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</si>
  <si>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</si>
  <si>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</si>
  <si>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</si>
  <si>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</si>
  <si>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</si>
  <si>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</si>
  <si>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</si>
  <si>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</si>
  <si>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</si>
  <si>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</si>
  <si>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</si>
  <si>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</si>
  <si>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</si>
  <si>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</si>
  <si>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</si>
  <si>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</si>
  <si>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</si>
  <si>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</si>
  <si>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</si>
  <si>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</si>
  <si>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</si>
  <si>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</si>
  <si>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</si>
  <si>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</si>
  <si>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</si>
  <si>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</si>
  <si>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</si>
  <si>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</si>
  <si>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</si>
  <si>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</si>
  <si>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</si>
  <si>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</si>
  <si>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</si>
  <si>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</si>
  <si>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</si>
  <si>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</si>
  <si>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</si>
  <si>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</si>
  <si>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</si>
  <si>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</si>
  <si>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</si>
  <si>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</si>
  <si>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</si>
  <si>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</si>
  <si>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</si>
  <si>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</si>
  <si>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</si>
  <si>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</si>
  <si>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</si>
  <si>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</si>
  <si>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</si>
  <si>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</si>
  <si>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</si>
  <si>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</si>
  <si>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</si>
  <si>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</si>
  <si>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</si>
  <si>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</si>
  <si>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</si>
  <si>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</si>
  <si>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</si>
  <si>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</si>
  <si>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</si>
  <si>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</si>
  <si>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</si>
  <si>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</si>
  <si>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</si>
  <si>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</si>
  <si>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</si>
  <si>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</si>
  <si>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</si>
  <si>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</si>
  <si>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</si>
  <si>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</si>
  <si>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</si>
  <si>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</si>
  <si>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</si>
  <si>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</si>
  <si>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</si>
  <si>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</si>
  <si>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</si>
  <si>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</si>
  <si>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</si>
  <si>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</si>
  <si>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</si>
  <si>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</si>
  <si>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</si>
  <si>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</si>
  <si>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</si>
  <si>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</si>
  <si>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</si>
  <si>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</si>
  <si>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</si>
  <si>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</si>
  <si>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</si>
  <si>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</si>
  <si>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</si>
  <si>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</si>
  <si>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</si>
  <si>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</si>
  <si>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</si>
  <si>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</si>
  <si>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</si>
  <si>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</si>
  <si>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</si>
  <si>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</si>
  <si>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</si>
  <si>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</si>
  <si>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</si>
  <si>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</si>
  <si>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</si>
  <si>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</si>
  <si>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</si>
  <si>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</si>
  <si>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</si>
  <si>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</si>
  <si>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</si>
  <si>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</si>
  <si>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</si>
  <si>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</si>
  <si>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</si>
  <si>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</si>
  <si>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</si>
  <si>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</si>
  <si>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</si>
  <si>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</si>
  <si>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</si>
  <si>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</si>
  <si>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</si>
  <si>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</si>
  <si>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</si>
  <si>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</si>
  <si>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</si>
  <si>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</si>
  <si>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</si>
  <si>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</si>
  <si>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</si>
  <si>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</si>
  <si>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</si>
  <si>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</si>
  <si>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</si>
  <si>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</si>
  <si>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</si>
  <si>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</si>
  <si>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</si>
  <si>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</si>
  <si>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</si>
  <si>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</si>
  <si>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</si>
  <si>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</si>
  <si>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</si>
  <si>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</si>
  <si>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</si>
  <si>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</si>
  <si>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</si>
  <si>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</si>
  <si>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</si>
  <si>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</si>
  <si>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</si>
  <si>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</si>
  <si>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</si>
  <si>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</si>
  <si>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</si>
  <si>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</si>
  <si>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</si>
  <si>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</si>
  <si>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</si>
  <si>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</si>
  <si>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</si>
  <si>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</si>
  <si>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</si>
  <si>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</si>
  <si>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</si>
  <si>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</si>
  <si>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</si>
  <si>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</si>
  <si>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</si>
  <si>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</si>
  <si>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</si>
  <si>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</si>
  <si>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</si>
  <si>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</si>
  <si>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</si>
  <si>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</si>
  <si>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</si>
  <si>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</si>
  <si>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</si>
  <si>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</si>
  <si>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</si>
  <si>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</si>
  <si>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</si>
  <si>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</si>
  <si>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</si>
  <si>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</si>
  <si>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</si>
  <si>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</si>
  <si>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</si>
  <si>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</si>
  <si>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</si>
  <si>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</si>
  <si>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</si>
  <si>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</si>
  <si>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</si>
  <si>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</si>
  <si>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</si>
  <si>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</si>
  <si>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</si>
  <si>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</si>
  <si>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</si>
  <si>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</si>
  <si>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</si>
  <si>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</si>
  <si>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</si>
  <si>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</si>
  <si>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</si>
  <si>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</si>
  <si>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</si>
  <si>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</si>
  <si>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</si>
  <si>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</si>
  <si>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</si>
  <si>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</si>
  <si>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</si>
  <si>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</si>
  <si>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</si>
  <si>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</si>
  <si>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</si>
  <si>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</si>
  <si>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</si>
  <si>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</si>
  <si>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</si>
  <si>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</si>
  <si>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</si>
  <si>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</si>
  <si>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</si>
  <si>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</si>
  <si>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</si>
  <si>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</si>
  <si>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</si>
  <si>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</si>
  <si>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</si>
  <si>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</si>
  <si>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</si>
  <si>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</si>
  <si>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</si>
  <si>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</si>
  <si>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</si>
  <si>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</si>
  <si>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</si>
  <si>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</si>
  <si>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</si>
  <si>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</si>
  <si>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</si>
  <si>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</si>
  <si>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</si>
  <si>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</si>
  <si>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</si>
  <si>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</si>
  <si>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</si>
  <si>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</si>
  <si>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</si>
  <si>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</si>
  <si>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</si>
  <si>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</si>
  <si>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</si>
  <si>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</si>
  <si>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</si>
  <si>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</si>
  <si>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</si>
  <si>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</si>
  <si>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</si>
  <si>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</si>
  <si>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</si>
  <si>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</si>
  <si>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</si>
  <si>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</si>
  <si>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</si>
  <si>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</si>
  <si>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</si>
  <si>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</si>
  <si>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</si>
  <si>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</si>
  <si>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</si>
  <si>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</si>
  <si>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</si>
  <si>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</si>
  <si>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</si>
  <si>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</si>
  <si>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</si>
  <si>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</si>
  <si>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</si>
  <si>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</si>
  <si>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</si>
  <si>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</si>
  <si>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</si>
  <si>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</si>
  <si>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</si>
  <si>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</si>
  <si>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</si>
  <si>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</si>
  <si>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</si>
  <si>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</si>
  <si>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</si>
  <si>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</si>
  <si>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</si>
  <si>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</si>
  <si>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</si>
  <si>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</si>
  <si>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</si>
  <si>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</si>
  <si>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</si>
  <si>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</si>
  <si>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</si>
  <si>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</si>
  <si>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</si>
  <si>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</si>
  <si>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</si>
  <si>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</si>
  <si>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</si>
  <si>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</si>
  <si>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</si>
  <si>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</si>
  <si>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</si>
  <si>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</si>
  <si>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</si>
  <si>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</si>
  <si>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</si>
  <si>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</si>
  <si>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</si>
  <si>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</si>
  <si>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</si>
  <si>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</si>
  <si>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</si>
  <si>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</si>
  <si>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</si>
  <si>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</si>
  <si>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</si>
  <si>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</si>
  <si>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</si>
  <si>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</si>
  <si>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</si>
  <si>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</si>
  <si>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</si>
  <si>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</si>
  <si>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</si>
  <si>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</si>
  <si>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</si>
  <si>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</si>
  <si>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</si>
  <si>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</si>
  <si>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</si>
  <si>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</si>
  <si>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</si>
  <si>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</si>
  <si>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</si>
  <si>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</si>
  <si>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</si>
  <si>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</si>
  <si>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</si>
  <si>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</si>
  <si>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</si>
  <si>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</si>
  <si>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</si>
  <si>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</si>
  <si>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</si>
  <si>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</si>
  <si>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</si>
  <si>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</si>
  <si>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</si>
  <si>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</si>
  <si>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</si>
  <si>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</si>
  <si>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</si>
  <si>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</si>
  <si>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</si>
  <si>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</si>
  <si>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</si>
  <si>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</si>
  <si>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</si>
  <si>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</si>
  <si>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</si>
  <si>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</si>
  <si>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</si>
  <si>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</si>
  <si>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</si>
  <si>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</si>
  <si>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</si>
  <si>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</si>
  <si>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</si>
  <si>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</si>
  <si>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</si>
  <si>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</si>
  <si>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</si>
  <si>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</si>
  <si>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</si>
  <si>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</si>
  <si>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</si>
  <si>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</si>
  <si>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</si>
  <si>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</si>
  <si>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</si>
  <si>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</si>
  <si>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</si>
  <si>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</si>
  <si>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</si>
  <si>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</si>
  <si>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</si>
  <si>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</si>
  <si>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</si>
  <si>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</si>
  <si>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</si>
  <si>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</si>
  <si>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</si>
  <si>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</si>
  <si>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</si>
  <si>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</si>
  <si>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</si>
  <si>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</si>
  <si>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</si>
  <si>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</si>
  <si>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</si>
  <si>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</si>
  <si>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</si>
  <si>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</si>
  <si>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</si>
  <si>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</si>
  <si>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</si>
  <si>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</si>
  <si>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</si>
  <si>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</si>
  <si>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</si>
  <si>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</si>
  <si>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</si>
  <si>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</si>
  <si>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</si>
  <si>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</si>
  <si>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</si>
  <si>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</si>
  <si>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</si>
  <si>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</si>
  <si>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</si>
  <si>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</si>
  <si>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</si>
  <si>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</si>
  <si>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</si>
  <si>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</si>
  <si>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</si>
  <si>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</si>
  <si>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</si>
  <si>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</si>
  <si>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</si>
  <si>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</si>
  <si>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</si>
  <si>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</si>
  <si>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</si>
  <si>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</si>
  <si>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</si>
  <si>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</si>
  <si>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</si>
  <si>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</si>
  <si>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</si>
  <si>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</si>
  <si>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</si>
  <si>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</si>
  <si>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</si>
  <si>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</si>
  <si>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</si>
  <si>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</si>
  <si>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</si>
  <si>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</si>
  <si>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</si>
  <si>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</si>
  <si>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</si>
  <si>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</si>
  <si>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</si>
  <si>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</si>
  <si>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</si>
  <si>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</si>
  <si>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</si>
  <si>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</si>
  <si>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</si>
  <si>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</si>
  <si>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</si>
  <si>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</si>
  <si>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</si>
  <si>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</si>
  <si>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</si>
  <si>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</si>
  <si>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</si>
  <si>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</si>
  <si>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</si>
  <si>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</si>
  <si>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</si>
  <si>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</si>
  <si>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</si>
  <si>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</si>
  <si>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</si>
  <si>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</si>
  <si>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</si>
  <si>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</si>
  <si>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</si>
  <si>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</si>
  <si>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</si>
  <si>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</si>
  <si>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</si>
  <si>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</si>
  <si>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</si>
  <si>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</si>
  <si>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</si>
  <si>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</si>
  <si>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</si>
  <si>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</si>
  <si>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</si>
  <si>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</si>
  <si>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</si>
  <si>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</si>
  <si>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</si>
  <si>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</si>
  <si>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</si>
  <si>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</si>
  <si>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</si>
  <si>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</si>
  <si>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</si>
  <si>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</si>
  <si>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</si>
  <si>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</si>
  <si>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</si>
  <si>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</si>
  <si>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</si>
  <si>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</si>
  <si>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</si>
  <si>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</si>
  <si>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</si>
  <si>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</si>
  <si>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</si>
  <si>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</si>
  <si>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</si>
  <si>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</si>
  <si>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</si>
  <si>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</si>
  <si>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</si>
  <si>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</si>
  <si>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</si>
  <si>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</si>
  <si>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</si>
  <si>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</si>
  <si>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</si>
  <si>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</si>
  <si>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</si>
  <si>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</si>
  <si>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</si>
  <si>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</si>
  <si>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</si>
  <si>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</si>
  <si>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</si>
  <si>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</si>
  <si>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</si>
  <si>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</si>
  <si>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</si>
  <si>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</si>
  <si>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</si>
  <si>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</si>
  <si>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</si>
  <si>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</si>
  <si>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</si>
  <si>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</si>
  <si>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</si>
  <si>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</si>
  <si>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</si>
  <si>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</si>
  <si>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</si>
  <si>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</si>
  <si>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</si>
  <si>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</si>
  <si>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</si>
  <si>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</si>
  <si>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</si>
  <si>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</si>
  <si>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</si>
  <si>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</si>
  <si>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</si>
  <si>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</si>
  <si>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</si>
  <si>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</si>
  <si>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</si>
  <si>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</si>
  <si>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</si>
  <si>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</si>
  <si>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</si>
  <si>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</si>
  <si>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</si>
  <si>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</si>
  <si>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</si>
  <si>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</si>
  <si>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</si>
  <si>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</si>
  <si>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</si>
  <si>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</si>
  <si>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</si>
  <si>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</si>
  <si>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</si>
  <si>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</si>
  <si>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</si>
  <si>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</si>
  <si>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</si>
  <si>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</si>
  <si>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</si>
  <si>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</si>
  <si>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</si>
  <si>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</si>
  <si>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</si>
  <si>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</si>
  <si>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</si>
  <si>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</si>
  <si>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</si>
  <si>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</si>
  <si>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</si>
  <si>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</si>
  <si>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</si>
  <si>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</si>
  <si>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</si>
  <si>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</si>
  <si>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</si>
  <si>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</si>
  <si>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</si>
  <si>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</si>
  <si>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</si>
  <si>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</si>
  <si>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</si>
  <si>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</si>
  <si>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</si>
  <si>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</si>
  <si>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</si>
  <si>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</si>
  <si>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</si>
  <si>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</si>
  <si>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</si>
  <si>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</si>
  <si>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</si>
  <si>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</si>
  <si>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</si>
  <si>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</si>
  <si>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</si>
  <si>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</si>
  <si>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</si>
  <si>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</si>
  <si>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</si>
  <si>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</si>
  <si>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</si>
  <si>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</si>
  <si>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</si>
  <si>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</si>
  <si>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</si>
  <si>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</si>
  <si>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</si>
  <si>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</si>
  <si>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</si>
  <si>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</si>
  <si>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</si>
  <si>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</si>
  <si>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</si>
  <si>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</si>
  <si>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</si>
  <si>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</si>
  <si>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</si>
  <si>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</si>
  <si>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</si>
  <si>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</si>
  <si>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</si>
  <si>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</si>
  <si>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</si>
  <si>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</si>
  <si>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</si>
  <si>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</si>
  <si>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</si>
  <si>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</si>
  <si>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</si>
  <si>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</si>
  <si>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</si>
  <si>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</si>
  <si>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</si>
  <si>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</si>
  <si>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</si>
  <si>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</si>
  <si>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</si>
  <si>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</si>
  <si>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</si>
  <si>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</si>
  <si>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</si>
  <si>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</si>
  <si>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</si>
  <si>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</si>
  <si>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</si>
  <si>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</si>
  <si>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</si>
  <si>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</si>
  <si>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</si>
  <si>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</si>
  <si>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</si>
  <si>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</si>
  <si>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</si>
  <si>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</si>
  <si>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</si>
  <si>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</si>
  <si>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</si>
  <si>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</si>
  <si>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</si>
  <si>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</si>
  <si>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</si>
  <si>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</si>
  <si>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</si>
  <si>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</si>
  <si>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</si>
  <si>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</si>
  <si>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</si>
  <si>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</si>
  <si>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</si>
  <si>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</si>
  <si>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</si>
  <si>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</si>
  <si>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</si>
  <si>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</si>
  <si>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</si>
  <si>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</si>
  <si>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</si>
  <si>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</si>
  <si>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</si>
  <si>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</si>
  <si>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</si>
  <si>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</si>
  <si>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</si>
  <si>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</si>
  <si>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</si>
  <si>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</si>
  <si>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</si>
  <si>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</si>
  <si>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</si>
  <si>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</si>
  <si>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</si>
  <si>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</si>
  <si>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</si>
  <si>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</si>
  <si>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</si>
  <si>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</si>
  <si>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</si>
  <si>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</si>
  <si>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</si>
  <si>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</si>
  <si>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</si>
  <si>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</si>
  <si>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</si>
  <si>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</si>
  <si>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</si>
  <si>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</si>
  <si>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</si>
  <si>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</si>
  <si>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</si>
  <si>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</si>
  <si>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</si>
  <si>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</si>
  <si>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</si>
  <si>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</si>
  <si>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</si>
  <si>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</si>
  <si>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</si>
  <si>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</si>
  <si>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</si>
  <si>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</si>
  <si>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</si>
  <si>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</si>
  <si>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</si>
  <si>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</si>
  <si>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</si>
  <si>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</si>
  <si>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</si>
  <si>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</si>
  <si>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</si>
  <si>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</si>
  <si>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</si>
  <si>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</si>
  <si>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</si>
  <si>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</si>
  <si>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</si>
  <si>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</si>
  <si>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</si>
  <si>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</si>
  <si>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</si>
  <si>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</si>
  <si>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</si>
  <si>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</si>
  <si>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</si>
  <si>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</si>
  <si>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</si>
  <si>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</si>
  <si>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</si>
  <si>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</si>
  <si>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</si>
  <si>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</si>
  <si>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</si>
  <si>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</si>
  <si>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</si>
  <si>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</si>
  <si>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</si>
  <si>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</si>
  <si>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</si>
  <si>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</si>
  <si>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</si>
  <si>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</si>
  <si>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</si>
  <si>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</si>
  <si>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</si>
  <si>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</si>
  <si>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</si>
  <si>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</si>
  <si>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</si>
  <si>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</si>
  <si>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</si>
  <si>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</si>
  <si>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</si>
  <si>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</si>
  <si>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</si>
  <si>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</si>
  <si>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</si>
  <si>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</si>
  <si>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</si>
  <si>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</si>
  <si>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</si>
  <si>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</si>
  <si>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</si>
  <si>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</si>
  <si>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</si>
  <si>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</si>
  <si>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</si>
  <si>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</si>
  <si>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</si>
  <si>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</si>
  <si>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</si>
  <si>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</si>
  <si>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</si>
  <si>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</si>
  <si>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</si>
  <si>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</si>
  <si>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</si>
  <si>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</si>
  <si>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</si>
  <si>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</si>
  <si>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</si>
  <si>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</si>
  <si>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</si>
  <si>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</si>
  <si>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</si>
  <si>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</si>
  <si>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</si>
  <si>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</si>
  <si>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</si>
  <si>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</si>
  <si>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</si>
  <si>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</si>
  <si>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</si>
  <si>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</si>
  <si>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</si>
  <si>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</si>
  <si>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</si>
  <si>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</si>
  <si>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</si>
  <si>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</si>
  <si>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</si>
  <si>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</si>
  <si>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</si>
  <si>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</si>
  <si>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</si>
  <si>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</si>
  <si>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</si>
  <si>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</si>
  <si>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</si>
  <si>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</si>
  <si>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</si>
  <si>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</si>
  <si>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</si>
  <si>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</si>
  <si>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</si>
  <si>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</si>
  <si>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</si>
  <si>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</si>
  <si>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</si>
  <si>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</si>
  <si>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</si>
  <si>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</si>
  <si>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</si>
  <si>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</si>
  <si>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</si>
  <si>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</si>
  <si>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</si>
  <si>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</si>
  <si>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</si>
  <si>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</si>
  <si>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</si>
  <si>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</si>
  <si>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</si>
  <si>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</si>
  <si>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</si>
  <si>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</si>
  <si>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</si>
  <si>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</si>
  <si>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</si>
  <si>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</si>
  <si>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</si>
  <si>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</si>
  <si>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</si>
  <si>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</si>
  <si>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</si>
  <si>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</si>
  <si>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</si>
  <si>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</si>
  <si>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</si>
  <si>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</si>
  <si>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</si>
  <si>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</si>
  <si>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</si>
  <si>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</si>
  <si>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</si>
  <si>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</si>
  <si>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</si>
  <si>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</si>
  <si>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</si>
  <si>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</si>
  <si>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</si>
  <si>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</si>
  <si>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</si>
  <si>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</si>
  <si>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</si>
  <si>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</si>
  <si>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</si>
  <si>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</si>
  <si>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</si>
  <si>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</si>
  <si>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</si>
  <si>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</si>
  <si>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</si>
  <si>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</si>
  <si>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</si>
  <si>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</si>
  <si>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</si>
  <si>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</si>
  <si>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</si>
  <si>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</si>
  <si>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</si>
  <si>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</si>
  <si>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</si>
  <si>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</si>
  <si>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</si>
  <si>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</si>
  <si>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</si>
  <si>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</si>
  <si>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</si>
  <si>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</si>
  <si>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</si>
  <si>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</si>
  <si>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</si>
  <si>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</si>
  <si>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</si>
  <si>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</si>
  <si>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</si>
  <si>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</si>
  <si>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</si>
  <si>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</si>
  <si>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</si>
  <si>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</si>
  <si>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</si>
  <si>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</si>
  <si>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</si>
  <si>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</si>
  <si>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</si>
  <si>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</si>
  <si>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</si>
  <si>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</si>
  <si>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</si>
  <si>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</si>
  <si>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</si>
  <si>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</si>
  <si>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</si>
  <si>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</si>
  <si>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</si>
  <si>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</si>
  <si>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</si>
  <si>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</si>
  <si>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</si>
  <si>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</si>
  <si>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</si>
  <si>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</si>
  <si>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</si>
  <si>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</si>
  <si>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</si>
  <si>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</si>
  <si>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</si>
  <si>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</si>
  <si>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</si>
  <si>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</si>
  <si>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</si>
  <si>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</si>
  <si>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</si>
  <si>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</si>
  <si>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</si>
  <si>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</si>
  <si>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</si>
  <si>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</si>
  <si>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</si>
  <si>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</si>
  <si>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</si>
  <si>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</si>
  <si>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</si>
  <si>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</si>
  <si>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</si>
  <si>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</si>
  <si>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</si>
  <si>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</si>
  <si>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</si>
  <si>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</si>
  <si>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</si>
  <si>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</si>
  <si>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</si>
  <si>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</si>
  <si>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</si>
  <si>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</si>
  <si>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</si>
  <si>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</si>
  <si>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</si>
  <si>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</si>
  <si>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</si>
  <si>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</si>
  <si>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</si>
  <si>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</si>
  <si>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</si>
  <si>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</si>
  <si>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</si>
  <si>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</si>
  <si>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</si>
  <si>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</si>
  <si>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</si>
  <si>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</si>
  <si>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</si>
  <si>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</si>
  <si>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</si>
  <si>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</si>
  <si>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</si>
  <si>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</si>
  <si>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</si>
  <si>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</si>
  <si>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</si>
  <si>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</si>
  <si>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</si>
  <si>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</si>
  <si>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</si>
  <si>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</si>
  <si>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</si>
  <si>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</si>
  <si>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</si>
  <si>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</si>
  <si>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</si>
  <si>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</si>
  <si>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</si>
  <si>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</si>
  <si>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</si>
  <si>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</si>
  <si>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</si>
  <si>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</si>
  <si>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</si>
  <si>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</si>
  <si>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</si>
  <si>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</si>
  <si>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</si>
  <si>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</si>
  <si>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</si>
  <si>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</si>
  <si>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</si>
  <si>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</si>
  <si>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</si>
  <si>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</si>
  <si>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</si>
  <si>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</si>
  <si>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</si>
  <si>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</si>
  <si>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</si>
  <si>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</si>
  <si>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</si>
  <si>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</si>
  <si>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</si>
  <si>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</si>
  <si>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</si>
  <si>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</si>
  <si>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</si>
  <si>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</si>
  <si>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</si>
  <si>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</si>
  <si>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</si>
  <si>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</si>
  <si>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</si>
  <si>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</si>
  <si>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</si>
  <si>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</si>
  <si>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</si>
  <si>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</si>
  <si>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</si>
  <si>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</si>
  <si>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</si>
  <si>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</si>
  <si>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</si>
  <si>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</si>
  <si>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</si>
  <si>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</si>
  <si>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</si>
  <si>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</si>
  <si>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</si>
  <si>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</si>
  <si>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</si>
  <si>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</si>
  <si>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</si>
  <si>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</si>
  <si>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</si>
  <si>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</si>
  <si>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</si>
  <si>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</si>
  <si>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</si>
  <si>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</si>
  <si>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</si>
  <si>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</si>
  <si>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</si>
  <si>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</si>
  <si>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</si>
  <si>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</si>
  <si>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</si>
  <si>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</si>
  <si>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</si>
  <si>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</si>
  <si>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</si>
  <si>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</si>
  <si>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</si>
  <si>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</si>
  <si>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</si>
  <si>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</si>
  <si>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</si>
  <si>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</si>
  <si>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</si>
  <si>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</si>
  <si>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</si>
  <si>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</si>
  <si>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</si>
  <si>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</si>
  <si>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</si>
  <si>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</si>
  <si>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</si>
  <si>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</si>
  <si>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</si>
  <si>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</si>
  <si>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</si>
  <si>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</si>
  <si>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</si>
  <si>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</si>
  <si>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</si>
  <si>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</si>
  <si>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</si>
  <si>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</si>
  <si>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</si>
  <si>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</si>
  <si>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</si>
  <si>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</si>
  <si>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</si>
  <si>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</si>
  <si>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</si>
  <si>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</si>
  <si>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</si>
  <si>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</si>
  <si>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</si>
  <si>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</si>
  <si>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</si>
  <si>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</si>
  <si>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</si>
  <si>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</si>
  <si>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</si>
  <si>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</si>
  <si>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</si>
  <si>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</si>
  <si>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</si>
  <si>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</si>
  <si>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</si>
  <si>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</si>
  <si>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</si>
  <si>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</si>
  <si>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</si>
  <si>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</si>
  <si>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</si>
  <si>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</si>
  <si>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</si>
  <si>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</si>
  <si>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</si>
  <si>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</si>
  <si>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</si>
  <si>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</si>
  <si>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</si>
  <si>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</si>
  <si>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</si>
  <si>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</si>
  <si>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</si>
  <si>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</si>
  <si>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</si>
  <si>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</si>
  <si>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</si>
  <si>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</si>
  <si>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</si>
  <si>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</si>
  <si>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</si>
  <si>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</si>
  <si>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</si>
  <si>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</si>
  <si>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</si>
  <si>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</si>
  <si>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</si>
  <si>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</si>
  <si>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</si>
  <si>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</si>
  <si>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</si>
  <si>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</si>
  <si>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</si>
  <si>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</si>
  <si>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</si>
  <si>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</si>
  <si>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</si>
  <si>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</si>
  <si>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</si>
  <si>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</si>
  <si>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</si>
  <si>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</si>
  <si>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</si>
  <si>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</si>
  <si>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</si>
  <si>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</si>
  <si>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</si>
  <si>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</si>
  <si>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</si>
  <si>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</si>
  <si>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</si>
  <si>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</si>
  <si>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</si>
  <si>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</si>
  <si>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</si>
  <si>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</si>
  <si>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</si>
  <si>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</si>
  <si>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</si>
  <si>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</si>
  <si>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</si>
  <si>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</si>
  <si>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</si>
  <si>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</si>
  <si>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</si>
  <si>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</si>
  <si>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</si>
  <si>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</si>
  <si>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</si>
  <si>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</si>
  <si>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</si>
  <si>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</si>
  <si>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</si>
  <si>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</si>
  <si>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</si>
  <si>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</si>
  <si>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</si>
  <si>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</si>
  <si>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</si>
  <si>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</si>
  <si>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</si>
  <si>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</si>
  <si>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</si>
  <si>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</si>
  <si>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</si>
  <si>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</si>
  <si>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</si>
  <si>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</si>
  <si>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</si>
  <si>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</si>
  <si>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</si>
  <si>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</si>
  <si>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</si>
  <si>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</si>
  <si>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</si>
  <si>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</si>
  <si>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</si>
  <si>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</si>
  <si>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</si>
  <si>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</si>
  <si>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</si>
  <si>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</si>
  <si>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</si>
  <si>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</si>
  <si>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</si>
  <si>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</si>
  <si>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</si>
  <si>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</si>
  <si>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</si>
  <si>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</si>
  <si>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</si>
  <si>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</si>
  <si>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</si>
  <si>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</si>
  <si>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</si>
  <si>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</si>
  <si>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</si>
  <si>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</si>
  <si>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</si>
  <si>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</si>
  <si>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</si>
  <si>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</si>
  <si>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</si>
  <si>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</si>
  <si>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</si>
  <si>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</si>
  <si>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</si>
  <si>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</si>
  <si>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</si>
  <si>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</si>
  <si>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</si>
  <si>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</si>
  <si>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</si>
  <si>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</si>
  <si>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</si>
  <si>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</si>
  <si>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</si>
  <si>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</si>
  <si>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</si>
  <si>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</si>
  <si>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</si>
  <si>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</si>
  <si>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</si>
  <si>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</si>
  <si>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</si>
  <si>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</si>
  <si>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</si>
  <si>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</si>
  <si>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</si>
  <si>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</si>
  <si>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</si>
  <si>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</si>
  <si>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</si>
  <si>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</si>
  <si>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</si>
  <si>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</si>
  <si>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</si>
  <si>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</si>
  <si>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</si>
  <si>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</si>
  <si>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</si>
  <si>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</si>
  <si>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</si>
  <si>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</si>
  <si>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</si>
  <si>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</si>
  <si>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</si>
  <si>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</si>
  <si>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</si>
  <si>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</si>
  <si>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</si>
  <si>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</si>
  <si>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</si>
  <si>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</si>
  <si>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</si>
  <si>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</si>
  <si>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</si>
  <si>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</si>
  <si>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</si>
  <si>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</si>
  <si>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</si>
  <si>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</si>
  <si>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</si>
  <si>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</si>
  <si>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</si>
  <si>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</si>
  <si>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</si>
  <si>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</si>
  <si>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</si>
  <si>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</si>
  <si>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</si>
  <si>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</si>
  <si>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</si>
  <si>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</si>
  <si>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</si>
  <si>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</si>
  <si>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</si>
  <si>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</si>
  <si>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</si>
  <si>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</si>
  <si>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</si>
  <si>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</si>
  <si>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</si>
  <si>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</si>
  <si>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</si>
  <si>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</si>
  <si>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</si>
  <si>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</si>
  <si>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</si>
  <si>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</si>
  <si>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</si>
  <si>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</si>
  <si>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</si>
  <si>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</si>
  <si>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</si>
  <si>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</si>
  <si>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</si>
  <si>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</si>
  <si>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</si>
  <si>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</si>
  <si>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</si>
  <si>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</si>
  <si>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</si>
  <si>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</si>
  <si>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</si>
  <si>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</si>
  <si>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</si>
  <si>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</si>
  <si>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</si>
  <si>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</si>
  <si>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</si>
  <si>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</si>
  <si>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</si>
  <si>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</si>
  <si>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</si>
  <si>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</si>
  <si>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</si>
  <si>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</si>
  <si>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</si>
  <si>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</si>
  <si>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</si>
  <si>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</si>
  <si>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</si>
  <si>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</si>
  <si>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</si>
  <si>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</si>
  <si>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</si>
  <si>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</si>
  <si>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</si>
  <si>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</si>
  <si>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</si>
  <si>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</si>
  <si>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</si>
  <si>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</si>
  <si>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</si>
  <si>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</si>
  <si>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</si>
  <si>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</si>
  <si>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</si>
  <si>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</si>
  <si>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</si>
  <si>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</si>
  <si>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</si>
  <si>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</si>
  <si>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</si>
  <si>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</si>
  <si>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</si>
  <si>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</si>
  <si>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</si>
  <si>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</si>
  <si>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</si>
  <si>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</si>
  <si>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</si>
  <si>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</si>
  <si>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</si>
  <si>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</si>
  <si>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</si>
  <si>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</si>
  <si>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</si>
  <si>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</si>
  <si>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</si>
  <si>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</si>
  <si>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</si>
  <si>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</si>
  <si>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</si>
  <si>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</si>
  <si>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</si>
  <si>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</si>
  <si>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</si>
  <si>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</si>
  <si>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</si>
  <si>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</si>
  <si>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</si>
  <si>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</si>
  <si>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</si>
  <si>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</si>
  <si>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</si>
  <si>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</si>
  <si>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</si>
  <si>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</si>
  <si>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</si>
  <si>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</si>
  <si>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</si>
  <si>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</si>
  <si>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</si>
  <si>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</si>
  <si>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</si>
  <si>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</si>
  <si>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</si>
  <si>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</si>
  <si>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</si>
  <si>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</si>
  <si>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</si>
  <si>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</si>
  <si>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</si>
  <si>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</si>
  <si>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</si>
  <si>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</si>
  <si>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</si>
  <si>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</si>
  <si>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</si>
  <si>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</si>
  <si>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</si>
  <si>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</si>
  <si>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</si>
  <si>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</si>
  <si>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</si>
  <si>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</si>
  <si>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</si>
  <si>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</si>
  <si>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</si>
  <si>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</si>
  <si>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</si>
  <si>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</si>
  <si>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</si>
  <si>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</si>
  <si>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</si>
  <si>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</si>
  <si>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</si>
  <si>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</si>
  <si>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</si>
  <si>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</si>
  <si>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</si>
  <si>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</si>
  <si>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</si>
  <si>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</si>
  <si>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</si>
  <si>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</si>
  <si>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</si>
  <si>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</si>
  <si>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</si>
  <si>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</si>
  <si>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</si>
  <si>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</si>
  <si>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</si>
  <si>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</si>
  <si>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</si>
  <si>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</si>
  <si>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</si>
  <si>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</si>
  <si>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</si>
  <si>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</si>
  <si>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</si>
  <si>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</si>
  <si>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</si>
  <si>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</si>
  <si>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</si>
  <si>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</si>
  <si>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</si>
  <si>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</si>
  <si>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</si>
  <si>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</si>
  <si>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</si>
  <si>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</si>
  <si>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</si>
  <si>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</si>
  <si>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</si>
  <si>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</si>
  <si>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</si>
  <si>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</si>
  <si>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</si>
  <si>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</si>
  <si>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</si>
  <si>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</si>
  <si>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</si>
  <si>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</si>
  <si>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</si>
  <si>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</si>
  <si>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</si>
  <si>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</si>
  <si>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</si>
  <si>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</si>
  <si>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</si>
  <si>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</si>
  <si>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</si>
  <si>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</si>
  <si>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</si>
  <si>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</si>
  <si>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</si>
  <si>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</si>
  <si>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</si>
  <si>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</si>
  <si>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</si>
  <si>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</si>
  <si>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</si>
  <si>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</si>
  <si>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</si>
  <si>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</si>
  <si>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</si>
  <si>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</si>
  <si>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</si>
  <si>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</si>
  <si>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</si>
  <si>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</si>
  <si>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</si>
  <si>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</si>
  <si>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</si>
  <si>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</si>
  <si>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</si>
  <si>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</si>
  <si>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</si>
  <si>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</si>
  <si>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</si>
  <si>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</si>
  <si>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</si>
  <si>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</si>
  <si>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</si>
  <si>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</si>
  <si>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</si>
  <si>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</si>
  <si>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</si>
  <si>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</si>
  <si>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</si>
  <si>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</si>
  <si>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</si>
  <si>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</si>
  <si>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</si>
  <si>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</si>
  <si>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</si>
  <si>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</si>
  <si>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</si>
  <si>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</si>
  <si>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</si>
  <si>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</si>
  <si>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</si>
  <si>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</si>
  <si>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</si>
  <si>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</si>
  <si>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</si>
  <si>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</si>
  <si>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</si>
  <si>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</si>
  <si>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</si>
  <si>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</si>
  <si>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</si>
  <si>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</si>
  <si>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</si>
  <si>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</si>
  <si>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</si>
  <si>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</si>
  <si>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</si>
  <si>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</si>
  <si>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</si>
  <si>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</si>
  <si>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</si>
  <si>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</si>
  <si>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</si>
  <si>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</si>
  <si>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</si>
  <si>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</si>
  <si>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</si>
  <si>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</si>
  <si>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</si>
  <si>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</si>
  <si>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</si>
  <si>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</si>
  <si>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</si>
  <si>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</si>
  <si>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</si>
  <si>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</si>
  <si>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</si>
  <si>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</si>
  <si>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</si>
  <si>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</si>
  <si>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</si>
  <si>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</si>
  <si>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</si>
  <si>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</si>
  <si>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</si>
  <si>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</si>
  <si>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</si>
  <si>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</si>
  <si>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</si>
  <si>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</si>
  <si>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</si>
  <si>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</si>
  <si>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</si>
  <si>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</si>
  <si>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</si>
  <si>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</si>
  <si>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</si>
  <si>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</si>
  <si>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</si>
  <si>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</si>
  <si>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</si>
  <si>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</si>
  <si>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</si>
  <si>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</si>
  <si>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</si>
  <si>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</si>
  <si>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</si>
  <si>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</si>
  <si>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</si>
  <si>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</si>
  <si>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</si>
  <si>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</si>
  <si>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</si>
  <si>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</si>
  <si>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</si>
  <si>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</si>
  <si>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</si>
  <si>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</si>
  <si>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</si>
  <si>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</si>
  <si>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</si>
  <si>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</si>
  <si>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</si>
  <si>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</si>
  <si>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</si>
  <si>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</si>
  <si>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</si>
  <si>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</si>
  <si>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</si>
  <si>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</si>
  <si>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</si>
  <si>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</si>
  <si>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</si>
  <si>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</si>
  <si>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</si>
  <si>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</si>
  <si>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</si>
  <si>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</si>
  <si>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</si>
  <si>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</si>
  <si>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</si>
  <si>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</si>
  <si>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</si>
  <si>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</si>
  <si>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</si>
  <si>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</si>
  <si>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</si>
  <si>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</si>
  <si>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</si>
  <si>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</si>
  <si>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</si>
  <si>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</si>
  <si>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</si>
  <si>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</si>
  <si>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</si>
  <si>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</si>
  <si>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</si>
  <si>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</si>
  <si>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</si>
  <si>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</si>
  <si>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</si>
  <si>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</si>
  <si>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</si>
  <si>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</si>
  <si>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</si>
  <si>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</si>
  <si>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</si>
  <si>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</si>
  <si>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</si>
  <si>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</si>
  <si>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</si>
  <si>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</si>
  <si>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</si>
  <si>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</si>
  <si>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</si>
  <si>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</si>
  <si>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</si>
  <si>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</si>
  <si>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</si>
  <si>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</si>
  <si>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</si>
  <si>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</si>
  <si>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</si>
  <si>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</si>
  <si>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</si>
  <si>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</si>
  <si>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</si>
  <si>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</si>
  <si>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</si>
  <si>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</si>
  <si>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</si>
  <si>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</si>
  <si>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</si>
  <si>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</si>
  <si>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</si>
  <si>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</si>
  <si>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</si>
  <si>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</si>
  <si>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</si>
  <si>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</si>
  <si>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</si>
  <si>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</si>
  <si>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</si>
  <si>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</si>
  <si>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</si>
  <si>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</si>
  <si>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</si>
  <si>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</si>
  <si>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</si>
  <si>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</si>
  <si>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</si>
  <si>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</si>
  <si>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</si>
  <si>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</si>
  <si>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</si>
  <si>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</si>
  <si>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</si>
  <si>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</si>
  <si>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</si>
  <si>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</si>
  <si>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</si>
  <si>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</si>
  <si>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</si>
  <si>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</si>
  <si>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</si>
  <si>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</si>
  <si>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</si>
  <si>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</si>
  <si>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</si>
  <si>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</si>
  <si>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</si>
  <si>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</si>
  <si>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</si>
  <si>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</si>
  <si>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</si>
  <si>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</si>
  <si>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</si>
  <si>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</si>
  <si>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</si>
  <si>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</si>
  <si>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</si>
  <si>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</si>
  <si>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</si>
  <si>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</si>
  <si>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</si>
  <si>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</si>
  <si>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</si>
  <si>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</si>
  <si>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</si>
  <si>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</si>
  <si>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</si>
  <si>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</si>
  <si>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</si>
  <si>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</si>
  <si>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</si>
  <si>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</si>
  <si>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</si>
  <si>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</si>
  <si>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</si>
  <si>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</si>
  <si>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</si>
  <si>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</si>
  <si>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</si>
  <si>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</si>
  <si>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</si>
  <si>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</si>
  <si>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</si>
  <si>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</si>
  <si>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</si>
  <si>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</si>
  <si>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</si>
  <si>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</si>
  <si>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</si>
  <si>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</si>
  <si>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</si>
  <si>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</si>
  <si>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</si>
  <si>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</si>
  <si>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</si>
  <si>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</si>
  <si>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</si>
  <si>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</si>
  <si>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</si>
  <si>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</si>
  <si>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</si>
  <si>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</si>
  <si>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</si>
  <si>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</si>
  <si>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</si>
  <si>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</si>
  <si>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</si>
  <si>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</si>
  <si>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</si>
  <si>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</si>
  <si>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</si>
  <si>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</si>
  <si>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</si>
  <si>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</si>
  <si>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</si>
  <si>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</si>
  <si>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</si>
  <si>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</si>
  <si>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</si>
  <si>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</si>
  <si>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</si>
  <si>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</si>
  <si>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</si>
  <si>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</si>
  <si>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</si>
  <si>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</si>
  <si>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</si>
  <si>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</si>
  <si>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</si>
  <si>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</si>
  <si>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</si>
  <si>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</si>
  <si>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</si>
  <si>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</si>
  <si>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</si>
  <si>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</si>
  <si>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</si>
  <si>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</si>
  <si>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</si>
  <si>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</si>
  <si>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</si>
  <si>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</si>
  <si>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</si>
  <si>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</si>
  <si>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</si>
  <si>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</si>
  <si>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</si>
  <si>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</si>
  <si>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</si>
  <si>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</si>
  <si>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</si>
  <si>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</si>
  <si>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</si>
  <si>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</si>
  <si>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</si>
  <si>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</si>
  <si>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</si>
  <si>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</si>
  <si>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</si>
  <si>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</si>
  <si>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</si>
  <si>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</si>
  <si>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</si>
  <si>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</si>
  <si>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</si>
  <si>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</si>
  <si>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</si>
  <si>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</si>
  <si>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</si>
  <si>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</si>
  <si>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</si>
  <si>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</si>
  <si>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</si>
  <si>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</si>
  <si>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</si>
  <si>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</si>
  <si>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</si>
  <si>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</si>
  <si>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</si>
  <si>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</si>
  <si>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</si>
  <si>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</si>
  <si>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</si>
  <si>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</si>
  <si>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</si>
  <si>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</si>
  <si>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</si>
  <si>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</si>
  <si>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</si>
  <si>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</si>
  <si>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</si>
  <si>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</si>
  <si>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</si>
  <si>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</si>
  <si>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</si>
  <si>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</si>
  <si>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</si>
  <si>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</si>
  <si>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</si>
  <si>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</si>
  <si>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</si>
  <si>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</si>
  <si>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</si>
  <si>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</si>
  <si>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</si>
  <si>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</si>
  <si>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</si>
  <si>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</si>
  <si>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</si>
  <si>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</si>
  <si>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</si>
  <si>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</si>
  <si>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</si>
  <si>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</si>
  <si>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</si>
  <si>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</si>
  <si>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</si>
  <si>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</si>
  <si>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</si>
  <si>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</si>
  <si>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</si>
  <si>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</si>
  <si>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</si>
  <si>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</si>
  <si>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</si>
  <si>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</si>
  <si>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</si>
  <si>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</si>
  <si>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</si>
  <si>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</si>
  <si>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</si>
  <si>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</si>
  <si>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</si>
  <si>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</si>
  <si>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</si>
  <si>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</si>
  <si>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</si>
  <si>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</si>
  <si>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</si>
  <si>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</si>
  <si>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</si>
  <si>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</si>
  <si>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</si>
  <si>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</si>
  <si>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</si>
  <si>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</si>
  <si>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</si>
  <si>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</si>
  <si>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</si>
  <si>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</si>
  <si>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</si>
  <si>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</si>
  <si>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</si>
  <si>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</si>
  <si>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</si>
  <si>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</si>
  <si>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</si>
  <si>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</si>
  <si>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</si>
  <si>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</si>
  <si>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</si>
  <si>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</si>
  <si>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</si>
  <si>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</si>
  <si>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</si>
  <si>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</si>
  <si>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</si>
  <si>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</si>
  <si>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</si>
  <si>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</si>
  <si>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</si>
  <si>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</si>
  <si>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</si>
  <si>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</si>
  <si>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</si>
  <si>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</si>
  <si>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</si>
  <si>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</si>
  <si>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</si>
  <si>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</si>
  <si>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</si>
  <si>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</si>
  <si>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</si>
  <si>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</si>
  <si>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</si>
  <si>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</si>
  <si>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</si>
  <si>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</si>
  <si>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</si>
  <si>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</si>
  <si>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</si>
  <si>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</si>
  <si>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</si>
  <si>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</si>
  <si>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</si>
  <si>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</si>
  <si>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</si>
  <si>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</si>
  <si>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</si>
  <si>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</si>
  <si>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</si>
  <si>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</si>
  <si>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</si>
  <si>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</si>
  <si>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</si>
  <si>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</si>
  <si>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</si>
  <si>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</si>
  <si>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</si>
  <si>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</si>
  <si>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</si>
  <si>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</si>
  <si>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</si>
  <si>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</si>
  <si>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</si>
  <si>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</si>
  <si>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</si>
  <si>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</si>
  <si>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</si>
  <si>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</si>
  <si>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</si>
  <si>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</si>
  <si>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</si>
  <si>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</si>
  <si>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</si>
  <si>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</si>
  <si>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</si>
  <si>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</si>
  <si>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</si>
  <si>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</si>
  <si>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</si>
  <si>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</si>
  <si>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</si>
  <si>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</si>
  <si>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</si>
  <si>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</si>
  <si>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</si>
  <si>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</si>
  <si>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</si>
  <si>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</si>
  <si>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</si>
  <si>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</si>
  <si>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</si>
  <si>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</si>
  <si>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</si>
  <si>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</si>
  <si>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</si>
  <si>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</si>
  <si>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</si>
  <si>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</si>
  <si>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</si>
  <si>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</si>
  <si>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</si>
  <si>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</si>
  <si>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</si>
  <si>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</si>
  <si>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</si>
  <si>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</si>
  <si>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</si>
  <si>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</si>
  <si>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</si>
  <si>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</si>
  <si>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</si>
  <si>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</si>
  <si>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</si>
  <si>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</si>
  <si>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</si>
  <si>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</si>
  <si>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</si>
  <si>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</si>
  <si>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</si>
  <si>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</si>
  <si>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</si>
  <si>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</si>
  <si>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</si>
  <si>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</si>
  <si>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</si>
  <si>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</si>
  <si>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</si>
  <si>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</si>
  <si>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</si>
  <si>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</si>
  <si>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</si>
  <si>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</si>
  <si>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</si>
  <si>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</si>
  <si>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</si>
  <si>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</si>
  <si>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</si>
  <si>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</si>
  <si>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</si>
  <si>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</si>
  <si>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</si>
  <si>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</si>
  <si>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</si>
  <si>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</si>
  <si>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</si>
  <si>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</si>
  <si>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</si>
  <si>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</si>
  <si>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</si>
  <si>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</si>
  <si>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</si>
  <si>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</si>
  <si>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</si>
  <si>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</si>
  <si>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</si>
  <si>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</si>
  <si>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</si>
  <si>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</si>
  <si>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</si>
  <si>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</si>
  <si>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</si>
  <si>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</si>
  <si>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</si>
  <si>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</si>
  <si>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</si>
  <si>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</si>
  <si>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</si>
  <si>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</si>
  <si>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</si>
  <si>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</si>
  <si>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</si>
  <si>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</si>
  <si>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</si>
  <si>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</si>
  <si>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</si>
  <si>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</si>
  <si>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</si>
  <si>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</si>
  <si>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</si>
  <si>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</si>
  <si>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</si>
  <si>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</si>
  <si>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</si>
  <si>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</si>
  <si>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</si>
  <si>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</si>
  <si>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</si>
  <si>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</si>
  <si>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</si>
  <si>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</si>
  <si>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</si>
  <si>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</si>
  <si>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</si>
  <si>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</si>
  <si>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</si>
  <si>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</si>
  <si>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</si>
  <si>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</si>
  <si>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</si>
  <si>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</si>
  <si>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</si>
  <si>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</si>
  <si>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</si>
  <si>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</si>
  <si>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</si>
  <si>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</si>
  <si>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</si>
  <si>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</si>
  <si>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</si>
  <si>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</si>
  <si>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</si>
  <si>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</si>
  <si>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</si>
  <si>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</si>
  <si>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</si>
  <si>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</si>
  <si>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</si>
  <si>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</si>
  <si>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</si>
  <si>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</si>
  <si>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</si>
  <si>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</si>
  <si>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</si>
  <si>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</si>
  <si>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</si>
  <si>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</si>
  <si>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</si>
  <si>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</si>
  <si>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</si>
  <si>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</si>
  <si>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</si>
  <si>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</si>
  <si>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</si>
  <si>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</si>
  <si>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</si>
  <si>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</si>
  <si>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</si>
  <si>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</si>
  <si>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</si>
  <si>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</si>
  <si>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</si>
  <si>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</si>
  <si>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</si>
  <si>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</si>
  <si>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</si>
  <si>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</si>
  <si>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</si>
  <si>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</si>
  <si>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</si>
  <si>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</si>
  <si>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</si>
  <si>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</si>
  <si>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</si>
  <si>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</si>
  <si>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</si>
  <si>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</si>
  <si>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</si>
  <si>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</si>
  <si>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</si>
  <si>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</si>
  <si>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</si>
  <si>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</si>
  <si>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</si>
  <si>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</si>
  <si>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</si>
  <si>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</si>
  <si>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</si>
  <si>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</si>
  <si>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</si>
  <si>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</si>
  <si>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</si>
  <si>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</si>
  <si>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</si>
  <si>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</si>
  <si>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</si>
  <si>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</si>
  <si>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</si>
  <si>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</si>
  <si>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</si>
  <si>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</si>
  <si>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</si>
  <si>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</si>
  <si>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</si>
  <si>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</si>
  <si>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</si>
  <si>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</si>
  <si>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</si>
  <si>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</si>
  <si>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</si>
  <si>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</si>
  <si>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</si>
  <si>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</si>
  <si>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</si>
  <si>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</si>
  <si>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</si>
  <si>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</si>
  <si>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</si>
  <si>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</si>
  <si>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</si>
  <si>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</si>
  <si>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</si>
  <si>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</si>
  <si>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</si>
  <si>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</si>
  <si>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</si>
  <si>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</si>
  <si>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</si>
  <si>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</si>
  <si>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</si>
  <si>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</si>
  <si>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</si>
  <si>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</si>
  <si>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</si>
  <si>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</si>
  <si>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</si>
  <si>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</si>
  <si>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</si>
  <si>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</si>
  <si>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</si>
  <si>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</si>
  <si>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</si>
  <si>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</si>
  <si>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</si>
  <si>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</si>
  <si>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</si>
  <si>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</si>
  <si>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</si>
  <si>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</si>
  <si>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</si>
  <si>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</si>
  <si>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</si>
  <si>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</si>
  <si>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</si>
  <si>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</si>
  <si>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</si>
  <si>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</si>
  <si>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</si>
  <si>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</si>
  <si>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</si>
  <si>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</si>
  <si>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</si>
  <si>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</si>
  <si>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</si>
  <si>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</si>
  <si>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</si>
  <si>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</si>
  <si>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</si>
  <si>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</si>
  <si>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</si>
  <si>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</si>
  <si>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</si>
  <si>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</si>
  <si>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</si>
  <si>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</si>
  <si>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</si>
  <si>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</si>
  <si>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</si>
  <si>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</si>
  <si>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</si>
  <si>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</si>
  <si>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</si>
  <si>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</si>
  <si>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</si>
  <si>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</si>
  <si>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</si>
  <si>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</si>
  <si>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</si>
  <si>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</si>
  <si>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</si>
  <si>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</si>
  <si>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</si>
  <si>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</si>
  <si>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</si>
  <si>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</si>
  <si>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</si>
  <si>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</si>
  <si>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</si>
  <si>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</si>
  <si>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</si>
  <si>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</si>
  <si>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</si>
  <si>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</si>
  <si>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</si>
  <si>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</si>
  <si>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</si>
  <si>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</si>
  <si>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</si>
  <si>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</si>
  <si>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</si>
  <si>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</si>
  <si>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</si>
  <si>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</si>
  <si>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</si>
  <si>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</si>
  <si>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</si>
  <si>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</si>
  <si>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</si>
  <si>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</si>
  <si>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</si>
  <si>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</si>
  <si>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</si>
  <si>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</si>
  <si>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</si>
  <si>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</si>
  <si>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</si>
  <si>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</si>
  <si>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</si>
  <si>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</si>
  <si>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</si>
  <si>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</si>
  <si>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</si>
  <si>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</si>
  <si>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</si>
  <si>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</si>
  <si>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</si>
  <si>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</si>
  <si>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</si>
  <si>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</si>
  <si>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</si>
  <si>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</si>
  <si>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</si>
  <si>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</si>
  <si>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</si>
  <si>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</si>
  <si>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</si>
  <si>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</si>
  <si>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</si>
  <si>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</si>
  <si>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</si>
  <si>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</si>
  <si>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</si>
  <si>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</si>
  <si>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</si>
  <si>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</si>
  <si>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</si>
  <si>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</si>
  <si>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</si>
  <si>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</si>
  <si>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</si>
  <si>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</si>
  <si>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</si>
  <si>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</si>
  <si>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</si>
  <si>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</si>
  <si>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</si>
  <si>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</si>
  <si>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</si>
  <si>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</si>
  <si>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</si>
  <si>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</si>
  <si>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</si>
  <si>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</si>
  <si>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</si>
  <si>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</si>
  <si>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</si>
  <si>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</si>
  <si>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</si>
  <si>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</si>
  <si>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</si>
  <si>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</si>
  <si>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</si>
  <si>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</si>
  <si>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</si>
  <si>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</si>
  <si>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</si>
  <si>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</si>
  <si>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</si>
  <si>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</si>
  <si>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</si>
  <si>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</si>
  <si>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</si>
  <si>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</si>
  <si>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</si>
  <si>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</si>
  <si>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</si>
  <si>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</si>
  <si>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</si>
  <si>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</si>
  <si>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</si>
  <si>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</si>
  <si>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</si>
  <si>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</si>
  <si>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</si>
  <si>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</si>
  <si>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</si>
  <si>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</si>
  <si>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</si>
  <si>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</si>
  <si>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</si>
  <si>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</si>
  <si>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</si>
  <si>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</si>
  <si>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</si>
  <si>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</si>
  <si>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</si>
  <si>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</si>
  <si>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</si>
  <si>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</si>
  <si>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</si>
  <si>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</si>
  <si>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</si>
  <si>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</si>
  <si>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</si>
  <si>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</si>
  <si>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</si>
  <si>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</si>
  <si>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</si>
  <si>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</si>
  <si>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</si>
  <si>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</si>
  <si>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</si>
  <si>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</si>
  <si>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</si>
  <si>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</si>
  <si>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</si>
  <si>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</si>
  <si>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</si>
  <si>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</si>
  <si>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</si>
  <si>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</si>
  <si>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</si>
  <si>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</si>
  <si>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</si>
  <si>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</si>
  <si>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</si>
  <si>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</si>
  <si>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</si>
  <si>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</si>
  <si>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</si>
  <si>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</si>
  <si>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</si>
  <si>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</si>
  <si>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</si>
  <si>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</si>
  <si>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</si>
  <si>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</si>
  <si>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</si>
  <si>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</si>
  <si>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</si>
  <si>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</si>
  <si>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</si>
  <si>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</si>
  <si>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</si>
  <si>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</si>
  <si>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</si>
  <si>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</si>
  <si>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</si>
  <si>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</si>
  <si>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</si>
  <si>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</si>
  <si>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</si>
  <si>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</si>
  <si>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</si>
  <si>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</si>
  <si>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</si>
  <si>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</si>
  <si>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</si>
  <si>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</si>
  <si>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</si>
  <si>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</si>
  <si>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</si>
  <si>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</si>
  <si>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</si>
  <si>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</si>
  <si>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</si>
  <si>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</si>
  <si>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</si>
  <si>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</si>
  <si>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</si>
  <si>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</si>
  <si>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</si>
  <si>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</si>
  <si>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</si>
  <si>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</si>
  <si>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</si>
  <si>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</si>
  <si>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</si>
  <si>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</si>
  <si>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</si>
  <si>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</si>
  <si>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</si>
  <si>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</si>
  <si>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</si>
  <si>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</si>
  <si>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</si>
  <si>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</si>
  <si>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</si>
  <si>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</si>
  <si>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</si>
  <si>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</si>
  <si>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</si>
  <si>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</si>
  <si>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</si>
  <si>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</si>
  <si>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</si>
  <si>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</si>
  <si>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</si>
  <si>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</si>
  <si>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</si>
  <si>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</si>
  <si>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</si>
  <si>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</si>
  <si>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</si>
  <si>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</si>
  <si>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</si>
  <si>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</si>
  <si>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</si>
  <si>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</si>
  <si>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</si>
  <si>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</si>
  <si>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</si>
  <si>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</si>
  <si>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</si>
  <si>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</si>
  <si>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</si>
  <si>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</si>
  <si>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</si>
  <si>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</si>
  <si>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</si>
  <si>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</si>
  <si>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</si>
  <si>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</si>
  <si>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</si>
  <si>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</si>
  <si>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</si>
  <si>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</si>
  <si>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</si>
  <si>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</si>
  <si>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</si>
  <si>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</si>
  <si>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</si>
  <si>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</si>
  <si>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</si>
  <si>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</si>
  <si>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</si>
  <si>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</si>
  <si>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</si>
  <si>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</si>
  <si>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</si>
  <si>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</si>
  <si>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</si>
  <si>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</si>
  <si>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</si>
  <si>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</si>
  <si>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</si>
  <si>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</si>
  <si>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</si>
  <si>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</si>
  <si>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</si>
  <si>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</si>
  <si>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</si>
  <si>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</si>
  <si>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</si>
  <si>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</si>
  <si>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</si>
  <si>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</si>
  <si>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</si>
  <si>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</si>
  <si>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</si>
  <si>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</si>
  <si>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</si>
  <si>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</si>
  <si>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</si>
  <si>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</si>
  <si>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</si>
  <si>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</si>
  <si>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</si>
  <si>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</si>
  <si>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</si>
  <si>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</si>
  <si>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</si>
  <si>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</si>
  <si>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</si>
  <si>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</si>
  <si>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</si>
  <si>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</si>
  <si>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</si>
  <si>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</si>
  <si>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</si>
  <si>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</si>
  <si>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</si>
  <si>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</si>
  <si>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</si>
  <si>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</si>
  <si>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</si>
  <si>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</si>
  <si>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</si>
  <si>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</si>
  <si>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</si>
  <si>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</si>
  <si>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</si>
  <si>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</si>
  <si>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</si>
  <si>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</si>
  <si>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</si>
  <si>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</si>
  <si>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</si>
  <si>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</si>
  <si>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</si>
  <si>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</si>
  <si>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</si>
  <si>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</si>
  <si>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</si>
  <si>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</si>
  <si>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</si>
  <si>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</si>
  <si>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</si>
  <si>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</si>
  <si>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</si>
  <si>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</si>
  <si>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</si>
  <si>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</si>
  <si>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</si>
  <si>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</si>
  <si>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</si>
  <si>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</si>
  <si>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</si>
  <si>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</si>
  <si>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</si>
  <si>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</si>
  <si>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</si>
  <si>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</si>
  <si>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</si>
  <si>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</si>
  <si>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</si>
  <si>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</si>
  <si>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</si>
  <si>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</si>
  <si>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</si>
  <si>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</si>
  <si>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</si>
  <si>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</si>
  <si>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</si>
  <si>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</si>
  <si>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</si>
  <si>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</si>
  <si>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</si>
  <si>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</si>
  <si>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</si>
  <si>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</si>
  <si>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</si>
  <si>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</si>
  <si>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</si>
  <si>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</si>
  <si>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</si>
  <si>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</si>
  <si>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</si>
  <si>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</si>
  <si>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</si>
  <si>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</si>
  <si>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</si>
  <si>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</si>
  <si>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</si>
  <si>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</si>
  <si>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</si>
  <si>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</si>
  <si>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</si>
  <si>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</si>
  <si>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</si>
  <si>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</si>
  <si>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</si>
  <si>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</si>
  <si>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</si>
  <si>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</si>
  <si>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</si>
  <si>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</si>
  <si>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</si>
  <si>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</si>
  <si>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</si>
  <si>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</si>
  <si>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</si>
  <si>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</si>
  <si>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</si>
  <si>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</si>
  <si>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</si>
  <si>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</si>
  <si>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</si>
  <si>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</si>
  <si>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</si>
  <si>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</si>
  <si>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</si>
  <si>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</si>
  <si>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</si>
  <si>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</si>
  <si>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</si>
  <si>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</si>
  <si>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</si>
  <si>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</si>
  <si>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</si>
  <si>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</si>
  <si>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</si>
  <si>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</si>
  <si>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</si>
  <si>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</si>
  <si>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</si>
  <si>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</si>
  <si>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</si>
  <si>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</si>
  <si>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</si>
  <si>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</si>
  <si>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</si>
  <si>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</si>
  <si>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</si>
  <si>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</si>
  <si>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</si>
  <si>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</si>
  <si>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</si>
  <si>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</si>
  <si>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</si>
  <si>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</si>
  <si>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</si>
  <si>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</si>
  <si>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</si>
  <si>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</si>
  <si>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</si>
  <si>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</si>
  <si>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</si>
  <si>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</si>
  <si>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</si>
  <si>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</si>
  <si>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</si>
  <si>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</si>
  <si>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</si>
  <si>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</si>
  <si>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</si>
  <si>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</si>
  <si>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</si>
  <si>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</si>
  <si>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</si>
  <si>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</si>
  <si>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</si>
  <si>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</si>
  <si>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</si>
  <si>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</si>
  <si>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</si>
  <si>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</si>
  <si>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</si>
  <si>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</si>
  <si>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</si>
  <si>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</si>
  <si>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</si>
  <si>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</si>
  <si>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</si>
  <si>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</si>
  <si>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</si>
  <si>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</si>
  <si>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</si>
  <si>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</si>
  <si>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</si>
  <si>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</si>
  <si>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</si>
  <si>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</si>
  <si>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</si>
  <si>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</si>
  <si>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</si>
  <si>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</si>
  <si>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</si>
  <si>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</si>
  <si>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</si>
  <si>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</si>
  <si>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</si>
  <si>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</si>
  <si>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</si>
  <si>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</si>
  <si>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</si>
  <si>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</si>
  <si>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</si>
  <si>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</si>
  <si>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</si>
  <si>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</si>
  <si>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</si>
  <si>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</si>
  <si>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</si>
  <si>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</si>
  <si>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</si>
  <si>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</si>
  <si>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</si>
  <si>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</si>
  <si>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</si>
  <si>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</si>
  <si>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</si>
  <si>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</si>
  <si>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</si>
  <si>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</si>
  <si>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</si>
  <si>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</si>
  <si>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</si>
  <si>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</si>
  <si>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</si>
  <si>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</si>
  <si>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</si>
  <si>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</si>
  <si>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</si>
  <si>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</si>
  <si>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</si>
  <si>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</si>
  <si>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</si>
  <si>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</si>
  <si>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</si>
  <si>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</si>
  <si>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</si>
  <si>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</si>
  <si>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</si>
  <si>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</si>
  <si>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</si>
  <si>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</si>
  <si>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</si>
  <si>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</si>
  <si>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</si>
  <si>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</si>
  <si>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</si>
  <si>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</si>
  <si>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</si>
  <si>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</si>
  <si>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</si>
  <si>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</si>
  <si>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</si>
  <si>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</si>
  <si>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</si>
  <si>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</si>
  <si>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</si>
  <si>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</si>
  <si>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</si>
  <si>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</si>
  <si>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</si>
  <si>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</si>
  <si>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</si>
  <si>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</si>
  <si>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</si>
  <si>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</si>
  <si>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</si>
  <si>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</si>
  <si>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</si>
  <si>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</si>
  <si>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</si>
  <si>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</si>
  <si>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</si>
  <si>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</si>
  <si>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</si>
  <si>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</si>
  <si>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</si>
  <si>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</si>
  <si>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</si>
  <si>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</si>
  <si>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</si>
  <si>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</si>
  <si>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</si>
  <si>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</si>
  <si>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</si>
  <si>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</si>
  <si>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</si>
  <si>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</si>
  <si>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</si>
  <si>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</si>
  <si>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</si>
  <si>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</si>
  <si>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</si>
  <si>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</si>
  <si>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</si>
  <si>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</si>
  <si>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</si>
  <si>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</si>
  <si>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</si>
  <si>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</si>
  <si>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</si>
  <si>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</si>
  <si>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</si>
  <si>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</si>
  <si>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</si>
  <si>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</si>
  <si>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</si>
  <si>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</si>
  <si>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</si>
  <si>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</si>
  <si>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</si>
  <si>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</si>
  <si>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</si>
  <si>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</si>
  <si>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</si>
  <si>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</si>
  <si>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</si>
  <si>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</si>
  <si>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</si>
  <si>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</si>
  <si>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</si>
  <si>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</si>
  <si>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</si>
  <si>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</si>
  <si>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</si>
  <si>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</si>
  <si>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</si>
  <si>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</si>
  <si>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</si>
  <si>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</si>
  <si>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</si>
  <si>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</si>
  <si>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</si>
  <si>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</si>
  <si>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</si>
  <si>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</si>
  <si>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</si>
  <si>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</si>
  <si>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</si>
  <si>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</si>
  <si>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</si>
  <si>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</si>
  <si>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</si>
  <si>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</si>
  <si>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</si>
  <si>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</si>
  <si>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</si>
  <si>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</si>
  <si>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</si>
  <si>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</si>
  <si>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</si>
  <si>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</si>
  <si>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</si>
  <si>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</si>
  <si>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</si>
  <si>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</si>
  <si>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</si>
  <si>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</si>
  <si>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</si>
  <si>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</si>
  <si>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</si>
  <si>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</si>
  <si>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</si>
  <si>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</si>
  <si>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</si>
  <si>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</si>
  <si>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</si>
  <si>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</si>
  <si>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</si>
  <si>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</si>
  <si>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</si>
  <si>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</si>
  <si>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</si>
  <si>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</si>
  <si>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</si>
  <si>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</si>
  <si>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</si>
  <si>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</si>
  <si>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</si>
  <si>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</si>
  <si>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</si>
  <si>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</si>
  <si>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</si>
  <si>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</si>
  <si>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</si>
  <si>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</si>
  <si>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</si>
  <si>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</si>
  <si>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</si>
  <si>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</si>
  <si>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</si>
  <si>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</si>
  <si>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</si>
  <si>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</si>
  <si>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</si>
  <si>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</si>
  <si>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</si>
  <si>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</si>
  <si>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</si>
  <si>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</si>
  <si>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</si>
  <si>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</si>
  <si>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</si>
  <si>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</si>
  <si>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</si>
  <si>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</si>
  <si>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</si>
  <si>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</si>
  <si>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</si>
  <si>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</si>
  <si>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</si>
  <si>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</si>
  <si>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</si>
  <si>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</si>
  <si>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</si>
  <si>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</si>
  <si>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</si>
  <si>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</si>
  <si>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</si>
  <si>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</si>
  <si>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</si>
  <si>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</si>
  <si>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</si>
  <si>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</si>
  <si>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</si>
  <si>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</si>
  <si>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</si>
  <si>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</si>
  <si>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</si>
  <si>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</si>
  <si>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</si>
  <si>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</si>
  <si>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</si>
  <si>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</si>
  <si>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</si>
  <si>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</si>
  <si>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</si>
  <si>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</si>
  <si>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</si>
  <si>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</si>
  <si>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</si>
  <si>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</si>
  <si>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</si>
  <si>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</si>
  <si>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</si>
  <si>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</si>
  <si>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</si>
  <si>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</si>
  <si>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</si>
  <si>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</si>
  <si>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</si>
  <si>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</si>
  <si>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</si>
  <si>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</si>
  <si>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</si>
  <si>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</si>
  <si>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</si>
  <si>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</si>
  <si>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</si>
  <si>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</si>
  <si>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</si>
  <si>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</si>
  <si>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</si>
  <si>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</si>
  <si>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</si>
  <si>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</si>
  <si>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</si>
  <si>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</si>
  <si>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</si>
  <si>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</si>
  <si>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</si>
  <si>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</si>
  <si>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</si>
  <si>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</si>
  <si>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</si>
  <si>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</si>
  <si>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</si>
  <si>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</si>
  <si>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</si>
  <si>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</si>
  <si>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</si>
  <si>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</si>
  <si>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</si>
  <si>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</si>
  <si>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</si>
  <si>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</si>
  <si>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</si>
  <si>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</si>
  <si>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</si>
  <si>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</si>
  <si>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</si>
  <si>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</si>
  <si>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</si>
  <si>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</si>
  <si>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</si>
  <si>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</si>
  <si>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</si>
  <si>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</si>
  <si>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</si>
  <si>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</si>
  <si>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</si>
  <si>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</si>
  <si>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</si>
  <si>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</si>
  <si>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</si>
  <si>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</si>
  <si>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</si>
  <si>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</si>
  <si>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</si>
  <si>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</si>
  <si>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</si>
  <si>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</si>
  <si>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</si>
  <si>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</si>
  <si>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</si>
  <si>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</si>
  <si>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</si>
  <si>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</si>
  <si>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</si>
  <si>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</si>
  <si>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</si>
  <si>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</si>
  <si>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</si>
  <si>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</si>
  <si>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</si>
  <si>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</si>
  <si>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</si>
  <si>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</si>
  <si>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</si>
  <si>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</si>
  <si>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</si>
  <si>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</si>
  <si>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</si>
  <si>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</si>
  <si>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</si>
  <si>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</si>
  <si>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</si>
  <si>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</si>
  <si>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</si>
  <si>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</si>
  <si>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</si>
  <si>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</si>
  <si>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</si>
  <si>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</si>
  <si>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</si>
  <si>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</si>
  <si>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</si>
  <si>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</si>
  <si>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</si>
  <si>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</si>
  <si>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</si>
  <si>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</si>
  <si>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</si>
  <si>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</si>
  <si>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</si>
  <si>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</si>
  <si>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</si>
  <si>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</si>
  <si>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</si>
  <si>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</si>
  <si>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</si>
  <si>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</si>
  <si>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</si>
  <si>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</si>
  <si>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</si>
  <si>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</si>
  <si>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</si>
  <si>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</si>
  <si>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</si>
  <si>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</si>
  <si>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</si>
  <si>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</si>
  <si>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</si>
  <si>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</si>
  <si>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</si>
  <si>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</si>
  <si>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</si>
  <si>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</si>
  <si>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</si>
  <si>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</si>
  <si>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</si>
  <si>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</si>
  <si>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</si>
  <si>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</si>
  <si>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</si>
  <si>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</si>
  <si>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</si>
  <si>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</si>
  <si>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</si>
  <si>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</si>
  <si>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</si>
  <si>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</si>
  <si>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</si>
  <si>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</si>
  <si>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</si>
  <si>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</si>
  <si>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</si>
  <si>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</si>
  <si>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</si>
  <si>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</si>
  <si>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</si>
  <si>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</si>
  <si>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</si>
  <si>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</si>
  <si>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</si>
  <si>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</si>
  <si>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</si>
  <si>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</si>
  <si>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</si>
  <si>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</si>
  <si>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</si>
  <si>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</si>
  <si>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</si>
  <si>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</si>
  <si>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</si>
  <si>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</si>
  <si>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</si>
  <si>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</si>
  <si>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</si>
  <si>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</si>
  <si>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</si>
  <si>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</si>
  <si>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</si>
  <si>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</si>
  <si>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</si>
  <si>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</si>
  <si>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</si>
  <si>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</si>
  <si>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</si>
  <si>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</si>
  <si>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</si>
  <si>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</si>
  <si>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</si>
  <si>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</si>
  <si>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</si>
  <si>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</si>
  <si>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</si>
  <si>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</si>
  <si>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</si>
  <si>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</si>
  <si>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</si>
  <si>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</si>
  <si>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</si>
  <si>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</si>
  <si>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</si>
  <si>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</si>
  <si>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</si>
  <si>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</si>
  <si>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</si>
  <si>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</si>
  <si>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</si>
  <si>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</si>
  <si>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</si>
  <si>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</si>
  <si>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</si>
  <si>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</si>
  <si>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</si>
  <si>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</si>
  <si>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</si>
  <si>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</si>
  <si>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</si>
  <si>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</si>
  <si>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</si>
  <si>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</si>
  <si>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</si>
  <si>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</si>
  <si>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</si>
  <si>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</si>
  <si>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</si>
  <si>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</si>
  <si>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</si>
  <si>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</si>
  <si>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</si>
  <si>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</si>
  <si>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</si>
  <si>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</si>
  <si>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</si>
  <si>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</si>
  <si>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</si>
  <si>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</si>
  <si>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</si>
  <si>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</si>
  <si>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</si>
  <si>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</si>
  <si>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</si>
  <si>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</si>
  <si>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</si>
  <si>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</si>
  <si>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</si>
  <si>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</si>
  <si>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</si>
  <si>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</si>
  <si>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</si>
  <si>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</si>
  <si>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</si>
  <si>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</si>
  <si>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</si>
  <si>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</si>
  <si>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</si>
  <si>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</si>
  <si>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</si>
  <si>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</si>
  <si>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</si>
  <si>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</si>
  <si>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</si>
  <si>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</si>
  <si>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</si>
  <si>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</si>
  <si>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</si>
  <si>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</si>
  <si>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</si>
  <si>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</si>
  <si>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</si>
  <si>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</si>
  <si>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</si>
  <si>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</si>
  <si>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</si>
  <si>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</si>
  <si>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</si>
  <si>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</si>
  <si>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</si>
  <si>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</si>
  <si>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</si>
  <si>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</si>
  <si>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</si>
  <si>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</si>
  <si>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</si>
  <si>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</si>
  <si>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</si>
  <si>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</si>
  <si>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</si>
  <si>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</si>
  <si>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</si>
  <si>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</si>
  <si>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</si>
  <si>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</si>
  <si>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</si>
  <si>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</si>
  <si>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</si>
  <si>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</si>
  <si>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</si>
  <si>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</si>
  <si>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</si>
  <si>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</si>
  <si>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</si>
  <si>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</si>
  <si>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</si>
  <si>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</si>
  <si>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</si>
  <si>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</si>
  <si>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</si>
  <si>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</si>
  <si>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</si>
  <si>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</si>
  <si>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</si>
  <si>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</si>
  <si>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</si>
  <si>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</si>
  <si>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</si>
  <si>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</si>
  <si>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</si>
  <si>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</si>
  <si>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</si>
  <si>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</si>
  <si>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</si>
  <si>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</si>
  <si>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</si>
  <si>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</si>
  <si>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</si>
  <si>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</si>
  <si>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</si>
  <si>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</si>
  <si>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</si>
  <si>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</si>
  <si>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</si>
  <si>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</si>
  <si>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</si>
  <si>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</si>
  <si>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</si>
  <si>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</si>
  <si>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</si>
  <si>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</si>
  <si>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</si>
  <si>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</si>
  <si>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</si>
  <si>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</si>
  <si>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</si>
  <si>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</si>
  <si>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</si>
  <si>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</si>
  <si>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</si>
  <si>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</si>
  <si>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</si>
  <si>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</si>
  <si>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</si>
  <si>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</si>
  <si>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</si>
  <si>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</si>
  <si>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</si>
  <si>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</si>
  <si>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</si>
  <si>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</si>
  <si>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</si>
  <si>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</si>
  <si>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</si>
  <si>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</si>
  <si>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</si>
  <si>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</si>
  <si>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</si>
  <si>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</si>
  <si>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</si>
  <si>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</si>
  <si>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</si>
  <si>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</si>
  <si>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</si>
  <si>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</si>
  <si>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</si>
  <si>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</si>
  <si>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</si>
  <si>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</si>
  <si>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</si>
  <si>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</si>
  <si>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</si>
  <si>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</si>
  <si>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</si>
  <si>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</si>
  <si>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</si>
  <si>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</si>
  <si>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</si>
  <si>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</si>
  <si>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</si>
  <si>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</si>
  <si>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</si>
  <si>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</si>
  <si>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</si>
  <si>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</si>
  <si>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</si>
  <si>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</si>
  <si>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</si>
  <si>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</si>
  <si>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</si>
  <si>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</si>
  <si>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</si>
  <si>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</si>
  <si>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</si>
  <si>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</si>
  <si>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</si>
  <si>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</si>
  <si>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</si>
  <si>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</si>
  <si>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</si>
  <si>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</si>
  <si>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</si>
  <si>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</si>
  <si>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</si>
  <si>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</si>
  <si>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</si>
  <si>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</si>
  <si>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</si>
  <si>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</si>
  <si>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</si>
  <si>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</si>
  <si>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</si>
  <si>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</si>
  <si>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</si>
  <si>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</si>
  <si>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</si>
  <si>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</si>
  <si>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</si>
  <si>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</si>
  <si>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</si>
  <si>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</si>
  <si>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</si>
  <si>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</si>
  <si>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</si>
  <si>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</si>
  <si>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</si>
  <si>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</si>
  <si>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</si>
  <si>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</si>
  <si>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</si>
  <si>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</si>
  <si>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</si>
  <si>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</si>
  <si>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</si>
  <si>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</si>
  <si>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</si>
  <si>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</si>
  <si>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</si>
  <si>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</si>
  <si>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</si>
  <si>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</si>
  <si>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</si>
  <si>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</si>
  <si>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</si>
  <si>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</si>
  <si>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</si>
  <si>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</si>
  <si>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</si>
  <si>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</si>
  <si>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</si>
  <si>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</si>
  <si>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</si>
  <si>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</si>
  <si>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</si>
  <si>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</si>
  <si>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</si>
  <si>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</si>
  <si>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</si>
  <si>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</si>
  <si>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</si>
  <si>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</si>
  <si>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</si>
  <si>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</si>
  <si>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</si>
  <si>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</si>
  <si>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</si>
  <si>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</si>
  <si>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</si>
  <si>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</si>
  <si>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</si>
  <si>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</si>
  <si>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</si>
  <si>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</si>
  <si>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</si>
  <si>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</si>
  <si>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</si>
  <si>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</si>
  <si>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</si>
  <si>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</si>
  <si>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</si>
  <si>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</si>
  <si>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</si>
  <si>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</si>
  <si>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</si>
  <si>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</si>
  <si>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</si>
  <si>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</si>
  <si>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</si>
  <si>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</si>
  <si>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</si>
  <si>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</si>
  <si>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</si>
  <si>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</si>
  <si>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</si>
  <si>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</si>
  <si>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</si>
  <si>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</si>
  <si>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</si>
  <si>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</si>
  <si>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</si>
  <si>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</si>
  <si>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</si>
  <si>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</si>
  <si>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</si>
  <si>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</si>
  <si>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</si>
  <si>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</si>
  <si>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</si>
  <si>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</si>
  <si>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</si>
  <si>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</si>
  <si>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</si>
  <si>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</si>
  <si>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</si>
  <si>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</si>
  <si>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</si>
  <si>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</si>
  <si>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</si>
  <si>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</si>
  <si>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</si>
  <si>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</si>
  <si>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</si>
  <si>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</si>
  <si>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</si>
  <si>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</si>
  <si>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</si>
  <si>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</si>
  <si>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</si>
  <si>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</si>
  <si>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</si>
  <si>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</si>
  <si>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</si>
  <si>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</si>
  <si>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</si>
  <si>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</si>
  <si>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</si>
  <si>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</si>
  <si>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</si>
  <si>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</si>
  <si>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</si>
  <si>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</si>
  <si>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</si>
  <si>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</si>
  <si>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</si>
  <si>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</si>
  <si>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</si>
  <si>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</si>
  <si>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</si>
  <si>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</si>
  <si>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</si>
  <si>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</si>
  <si>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</si>
  <si>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</si>
  <si>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</si>
  <si>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</si>
  <si>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</si>
  <si>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</si>
  <si>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</si>
  <si>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</si>
  <si>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</si>
  <si>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</si>
  <si>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</si>
  <si>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</si>
  <si>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</si>
  <si>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</si>
  <si>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</si>
  <si>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</si>
  <si>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</si>
  <si>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</si>
  <si>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</si>
  <si>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</si>
  <si>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</si>
  <si>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</si>
  <si>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</si>
  <si>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</si>
  <si>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</si>
  <si>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</si>
  <si>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</si>
  <si>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</si>
  <si>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</si>
  <si>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</si>
  <si>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</si>
  <si>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</si>
  <si>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</si>
  <si>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</si>
  <si>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</si>
  <si>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</si>
  <si>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</si>
  <si>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</si>
  <si>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</si>
  <si>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</si>
  <si>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</si>
  <si>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</si>
  <si>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</si>
  <si>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</si>
  <si>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</si>
  <si>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</si>
  <si>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</si>
  <si>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</si>
  <si>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</si>
  <si>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</si>
  <si>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</si>
  <si>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</si>
  <si>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</si>
  <si>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</si>
  <si>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</si>
  <si>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</si>
  <si>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</si>
  <si>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</si>
  <si>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</si>
  <si>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</si>
  <si>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</si>
  <si>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</si>
  <si>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</si>
  <si>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</si>
  <si>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</si>
  <si>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</si>
  <si>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</si>
  <si>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</si>
  <si>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</si>
  <si>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</si>
  <si>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</si>
  <si>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</si>
  <si>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</si>
  <si>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</si>
  <si>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</si>
  <si>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</si>
  <si>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</si>
  <si>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</si>
  <si>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</si>
  <si>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</si>
  <si>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</si>
  <si>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</si>
  <si>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</si>
  <si>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</si>
  <si>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</si>
  <si>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</si>
  <si>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</si>
  <si>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</si>
  <si>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</si>
  <si>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</si>
  <si>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</si>
  <si>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</si>
  <si>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</si>
  <si>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</si>
  <si>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</si>
  <si>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</si>
  <si>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</si>
  <si>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</si>
  <si>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</si>
  <si>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</si>
  <si>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</si>
  <si>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</si>
  <si>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</si>
  <si>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</si>
  <si>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</si>
  <si>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</si>
  <si>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</si>
  <si>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</si>
  <si>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</si>
  <si>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</si>
  <si>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</si>
  <si>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</si>
  <si>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</si>
  <si>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</si>
  <si>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</si>
  <si>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</si>
  <si>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</si>
  <si>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</si>
  <si>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</si>
  <si>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</si>
  <si>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</si>
  <si>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</si>
  <si>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</si>
  <si>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</si>
  <si>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</si>
  <si>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</si>
  <si>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</si>
  <si>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</si>
  <si>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</si>
  <si>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</si>
  <si>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</si>
  <si>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</si>
  <si>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</si>
  <si>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</si>
  <si>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</si>
  <si>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</si>
  <si>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</si>
  <si>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</si>
  <si>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</si>
  <si>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</si>
  <si>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</si>
  <si>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</si>
  <si>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</si>
  <si>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</si>
  <si>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</si>
  <si>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</si>
  <si>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</si>
  <si>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</si>
  <si>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</si>
  <si>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</si>
  <si>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</si>
  <si>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</si>
  <si>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</si>
  <si>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</si>
  <si>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</si>
  <si>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</si>
  <si>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</si>
  <si>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</si>
  <si>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</si>
  <si>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</si>
  <si>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</si>
  <si>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</si>
  <si>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</si>
  <si>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</si>
  <si>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</si>
  <si>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</si>
  <si>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</si>
  <si>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</si>
  <si>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</si>
  <si>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</si>
  <si>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</si>
  <si>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</si>
  <si>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</si>
  <si>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</si>
  <si>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</si>
  <si>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</si>
  <si>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</si>
  <si>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</si>
  <si>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</si>
  <si>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</si>
  <si>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</si>
  <si>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</si>
  <si>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</si>
  <si>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</si>
  <si>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</si>
  <si>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</si>
  <si>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</si>
  <si>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</si>
  <si>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</si>
  <si>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</si>
  <si>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</si>
  <si>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</si>
  <si>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</si>
  <si>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</si>
  <si>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</si>
  <si>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</si>
  <si>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</si>
  <si>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</si>
  <si>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</si>
  <si>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</si>
  <si>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</si>
  <si>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</si>
  <si>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</si>
  <si>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</si>
  <si>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</si>
  <si>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</si>
  <si>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</si>
  <si>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</si>
  <si>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</si>
  <si>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</si>
  <si>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</si>
  <si>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</si>
  <si>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</si>
  <si>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</si>
  <si>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</si>
  <si>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</si>
  <si>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</si>
  <si>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</si>
  <si>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</si>
  <si>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</si>
  <si>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</si>
  <si>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</si>
  <si>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</si>
  <si>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</si>
  <si>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</si>
  <si>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</si>
  <si>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</si>
  <si>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</si>
  <si>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</si>
  <si>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</si>
  <si>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</si>
  <si>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</si>
  <si>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</si>
  <si>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</si>
  <si>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</si>
  <si>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</si>
  <si>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</si>
  <si>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</si>
  <si>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</si>
  <si>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</si>
  <si>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</si>
  <si>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</si>
  <si>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</si>
  <si>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</si>
  <si>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</si>
  <si>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</si>
  <si>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</si>
  <si>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</si>
  <si>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</si>
  <si>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</si>
  <si>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</si>
  <si>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</si>
  <si>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</si>
  <si>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</si>
  <si>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</si>
  <si>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</si>
  <si>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</si>
  <si>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</si>
  <si>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</si>
  <si>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</si>
  <si>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</si>
  <si>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</si>
  <si>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</si>
  <si>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</si>
  <si>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</si>
  <si>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</si>
  <si>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</si>
  <si>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</si>
  <si>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</si>
  <si>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</si>
  <si>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</si>
  <si>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</si>
  <si>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</si>
  <si>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</si>
  <si>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</si>
  <si>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</si>
  <si>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</si>
  <si>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</si>
  <si>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</si>
  <si>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</si>
  <si>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</si>
  <si>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</si>
  <si>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</si>
  <si>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</si>
  <si>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</si>
  <si>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</si>
  <si>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</si>
  <si>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</si>
  <si>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</si>
  <si>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</si>
  <si>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</si>
  <si>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</si>
  <si>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</si>
  <si>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</si>
  <si>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</si>
  <si>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</si>
  <si>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</si>
  <si>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</si>
  <si>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</si>
  <si>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</si>
  <si>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</si>
  <si>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</si>
  <si>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</si>
  <si>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</si>
  <si>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</si>
  <si>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</si>
  <si>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</si>
  <si>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</si>
  <si>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</si>
  <si>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</si>
  <si>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</si>
  <si>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</si>
  <si>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</si>
  <si>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</si>
  <si>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</si>
  <si>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</si>
  <si>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</si>
  <si>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</si>
  <si>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</si>
  <si>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</si>
  <si>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</si>
  <si>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</si>
  <si>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</si>
  <si>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</si>
  <si>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</si>
  <si>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</si>
  <si>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</si>
  <si>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</si>
  <si>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</si>
  <si>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</si>
  <si>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</si>
  <si>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</si>
  <si>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</si>
  <si>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</si>
  <si>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</si>
  <si>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</si>
  <si>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</si>
  <si>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</si>
  <si>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</si>
  <si>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</si>
  <si>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</si>
  <si>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</si>
  <si>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</si>
  <si>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</si>
  <si>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</si>
  <si>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</si>
  <si>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</si>
  <si>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</si>
  <si>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</si>
  <si>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</si>
  <si>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</si>
  <si>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</si>
  <si>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</si>
  <si>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</si>
  <si>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</si>
  <si>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</si>
  <si>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</si>
  <si>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</si>
  <si>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</si>
  <si>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</si>
  <si>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</si>
  <si>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</si>
  <si>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</si>
  <si>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</si>
  <si>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</si>
  <si>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</si>
  <si>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</si>
  <si>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</si>
  <si>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</si>
  <si>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</si>
  <si>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</si>
  <si>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</si>
  <si>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</si>
  <si>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</si>
  <si>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</si>
  <si>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</si>
  <si>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</si>
  <si>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</si>
  <si>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</si>
  <si>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</si>
  <si>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</si>
  <si>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</si>
  <si>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</si>
  <si>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</si>
  <si>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</si>
  <si>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</si>
  <si>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</si>
  <si>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</si>
  <si>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</si>
  <si>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</si>
  <si>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</si>
  <si>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</si>
  <si>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</si>
  <si>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</si>
  <si>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</si>
  <si>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</si>
  <si>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</si>
  <si>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</si>
  <si>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</si>
  <si>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</si>
  <si>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</si>
  <si>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</si>
  <si>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</si>
  <si>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</si>
  <si>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</si>
  <si>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</si>
  <si>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</si>
  <si>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</si>
  <si>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</si>
  <si>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</si>
  <si>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</si>
  <si>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</si>
  <si>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</si>
  <si>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</si>
  <si>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</si>
  <si>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</si>
  <si>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</si>
  <si>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</si>
  <si>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</si>
  <si>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</si>
  <si>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</si>
  <si>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</si>
  <si>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</si>
  <si>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</si>
  <si>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</si>
  <si>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</si>
  <si>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</si>
  <si>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</si>
  <si>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</si>
  <si>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</si>
  <si>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</si>
  <si>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</si>
  <si>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</si>
  <si>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</si>
  <si>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</si>
  <si>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</si>
  <si>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</si>
  <si>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</si>
  <si>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</si>
  <si>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</si>
  <si>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</si>
  <si>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</si>
  <si>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</si>
  <si>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</si>
  <si>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</si>
  <si>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</si>
  <si>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</si>
  <si>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</si>
  <si>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</si>
  <si>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</si>
  <si>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</si>
  <si>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</si>
  <si>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</si>
  <si>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</si>
  <si>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</si>
  <si>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</si>
  <si>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</si>
  <si>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</si>
  <si>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</si>
  <si>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</si>
  <si>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</si>
  <si>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</si>
  <si>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</si>
  <si>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</si>
  <si>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</si>
  <si>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</si>
  <si>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</si>
  <si>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</si>
  <si>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</si>
  <si>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</si>
  <si>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</si>
  <si>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</si>
  <si>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</si>
  <si>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</si>
  <si>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</si>
  <si>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</si>
  <si>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</si>
  <si>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</si>
  <si>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</si>
  <si>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</si>
  <si>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</si>
  <si>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</si>
  <si>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</si>
  <si>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</si>
  <si>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</si>
  <si>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</si>
  <si>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</si>
  <si>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</si>
  <si>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</si>
  <si>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</si>
  <si>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</si>
  <si>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</si>
  <si>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</si>
  <si>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</si>
  <si>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</si>
  <si>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</si>
  <si>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</si>
  <si>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</si>
  <si>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</si>
  <si>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</si>
  <si>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</si>
  <si>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</si>
  <si>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</si>
  <si>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</si>
  <si>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</si>
  <si>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</si>
  <si>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</si>
  <si>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</si>
  <si>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</si>
  <si>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</si>
  <si>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</si>
  <si>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</si>
  <si>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</si>
  <si>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</si>
  <si>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</si>
  <si>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</si>
  <si>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</si>
  <si>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</si>
  <si>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</si>
  <si>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</si>
  <si>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</si>
  <si>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</si>
  <si>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</si>
  <si>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</si>
  <si>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</si>
  <si>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</si>
  <si>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</si>
  <si>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</si>
  <si>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</si>
  <si>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</si>
  <si>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</si>
  <si>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</si>
  <si>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</si>
  <si>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</si>
  <si>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</si>
  <si>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</si>
  <si>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</si>
  <si>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</si>
  <si>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</si>
  <si>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</si>
  <si>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</si>
  <si>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</si>
  <si>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</si>
  <si>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</si>
  <si>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</si>
  <si>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</si>
  <si>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</si>
  <si>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</si>
  <si>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</si>
  <si>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</si>
  <si>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</si>
  <si>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</si>
  <si>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</si>
  <si>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</si>
  <si>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</si>
  <si>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</si>
  <si>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</si>
  <si>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</si>
  <si>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</si>
  <si>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</si>
  <si>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</si>
  <si>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</si>
  <si>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</si>
  <si>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</si>
  <si>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</si>
  <si>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</si>
  <si>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</si>
  <si>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</si>
  <si>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</si>
  <si>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</si>
  <si>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</si>
  <si>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</si>
  <si>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</si>
  <si>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</si>
  <si>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</si>
  <si>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</si>
  <si>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</si>
  <si>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</si>
  <si>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</si>
  <si>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</si>
  <si>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</si>
  <si>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</si>
  <si>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</si>
  <si>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</si>
  <si>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</si>
  <si>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</si>
  <si>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</si>
  <si>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</si>
  <si>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</si>
  <si>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</si>
  <si>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</si>
  <si>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</si>
  <si>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</si>
  <si>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</si>
  <si>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</si>
  <si>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</si>
  <si>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</si>
  <si>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</si>
  <si>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</si>
  <si>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</si>
  <si>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</si>
  <si>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</si>
  <si>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</si>
  <si>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</si>
  <si>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</si>
  <si>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</si>
  <si>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</si>
  <si>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</si>
  <si>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</si>
  <si>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</si>
  <si>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</si>
  <si>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</si>
  <si>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</si>
  <si>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</si>
  <si>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</si>
  <si>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</si>
  <si>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</si>
  <si>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</si>
  <si>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</si>
  <si>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</si>
  <si>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</si>
  <si>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</si>
  <si>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</si>
  <si>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</si>
  <si>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</si>
  <si>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</si>
  <si>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</si>
  <si>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</si>
  <si>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</si>
  <si>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</si>
  <si>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</si>
  <si>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</si>
  <si>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</si>
  <si>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</si>
  <si>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</si>
  <si>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</si>
  <si>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</si>
  <si>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</si>
  <si>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</si>
  <si>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</si>
  <si>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</si>
  <si>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</si>
  <si>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</si>
  <si>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</si>
  <si>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</si>
  <si>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</si>
  <si>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</si>
  <si>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</si>
  <si>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</si>
  <si>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</si>
  <si>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</si>
  <si>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</si>
  <si>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</si>
  <si>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</si>
  <si>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</si>
  <si>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</si>
  <si>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</si>
  <si>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</si>
  <si>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</si>
  <si>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</si>
  <si>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</si>
  <si>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</si>
  <si>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</si>
  <si>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</si>
  <si>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</si>
  <si>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</si>
  <si>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</si>
  <si>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</si>
  <si>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</si>
  <si>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</si>
  <si>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</si>
  <si>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</si>
  <si>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</si>
  <si>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</si>
  <si>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</si>
  <si>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</si>
  <si>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</si>
  <si>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</si>
  <si>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</si>
  <si>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</si>
  <si>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</si>
  <si>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</si>
  <si>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</si>
  <si>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</si>
  <si>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</si>
  <si>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</si>
  <si>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</si>
  <si>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</si>
  <si>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</si>
  <si>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</si>
  <si>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</si>
  <si>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</si>
  <si>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</si>
  <si>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</si>
  <si>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</si>
  <si>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</si>
  <si>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</si>
  <si>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</si>
  <si>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</si>
  <si>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</si>
  <si>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</si>
  <si>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</si>
  <si>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</si>
  <si>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</si>
  <si>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</si>
  <si>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</si>
  <si>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</si>
  <si>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</si>
  <si>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</si>
  <si>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</si>
  <si>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</si>
  <si>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</si>
  <si>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</si>
  <si>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</si>
  <si>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</si>
  <si>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</si>
  <si>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</si>
  <si>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</si>
  <si>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</si>
  <si>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</si>
  <si>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</si>
  <si>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</si>
  <si>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</si>
  <si>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</si>
  <si>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</si>
  <si>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</si>
  <si>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</si>
  <si>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</si>
  <si>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</si>
  <si>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</si>
  <si>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</si>
  <si>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</si>
  <si>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</si>
  <si>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</si>
  <si>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</si>
  <si>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</si>
  <si>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</si>
  <si>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</si>
  <si>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</si>
  <si>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</si>
  <si>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</si>
  <si>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</si>
  <si>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</si>
  <si>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</si>
  <si>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</si>
  <si>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</si>
  <si>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</si>
  <si>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</si>
  <si>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</si>
  <si>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</si>
  <si>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</si>
  <si>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</si>
  <si>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</si>
  <si>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</si>
  <si>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</si>
  <si>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</si>
  <si>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</si>
  <si>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</si>
  <si>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</si>
  <si>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</si>
  <si>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</si>
  <si>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</si>
  <si>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</si>
  <si>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</si>
  <si>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</si>
  <si>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</si>
  <si>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</si>
  <si>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</si>
  <si>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</si>
  <si>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</si>
  <si>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</si>
  <si>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</si>
  <si>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</si>
  <si>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</si>
  <si>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</si>
  <si>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</si>
  <si>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</si>
  <si>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</si>
  <si>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</si>
  <si>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</si>
  <si>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</si>
  <si>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</si>
  <si>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</si>
  <si>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</si>
  <si>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</si>
  <si>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</si>
  <si>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</si>
  <si>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</si>
  <si>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</si>
  <si>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</si>
  <si>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</si>
  <si>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</si>
  <si>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</si>
  <si>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</si>
  <si>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</si>
  <si>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</si>
  <si>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</si>
  <si>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</si>
  <si>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</si>
  <si>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</si>
  <si>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</si>
  <si>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</si>
  <si>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</si>
  <si>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</si>
  <si>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</si>
  <si>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</si>
  <si>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</si>
  <si>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</si>
  <si>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</si>
  <si>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</si>
  <si>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</si>
  <si>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</si>
  <si>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</si>
  <si>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</si>
  <si>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</si>
  <si>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</si>
  <si>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</si>
  <si>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</si>
  <si>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</si>
  <si>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</si>
  <si>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</si>
  <si>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</si>
  <si>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</si>
  <si>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</si>
  <si>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</si>
  <si>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</si>
  <si>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</si>
  <si>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</si>
  <si>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</si>
  <si>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</si>
  <si>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</si>
  <si>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</si>
  <si>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</si>
  <si>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</si>
  <si>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</si>
  <si>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</si>
  <si>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</si>
  <si>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</si>
  <si>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</si>
  <si>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</si>
  <si>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</si>
  <si>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</si>
  <si>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</si>
  <si>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</si>
  <si>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</si>
  <si>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</si>
  <si>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</si>
  <si>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</si>
  <si>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</si>
  <si>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</si>
  <si>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</si>
  <si>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</si>
  <si>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</si>
  <si>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</si>
  <si>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</si>
  <si>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</si>
  <si>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</si>
  <si>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</si>
  <si>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</si>
  <si>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</si>
  <si>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</si>
  <si>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</si>
  <si>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</si>
  <si>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</si>
  <si>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</si>
  <si>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</si>
  <si>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</si>
  <si>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</si>
  <si>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</si>
  <si>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</si>
  <si>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</si>
  <si>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</si>
  <si>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</si>
  <si>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</si>
  <si>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</si>
  <si>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</si>
  <si>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</si>
  <si>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</si>
  <si>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</si>
  <si>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</si>
  <si>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</si>
  <si>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</si>
  <si>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</si>
  <si>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</si>
  <si>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</si>
  <si>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</si>
  <si>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</si>
  <si>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</si>
  <si>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</si>
  <si>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</si>
  <si>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</si>
  <si>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</si>
  <si>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</si>
  <si>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</si>
  <si>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</si>
  <si>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</si>
  <si>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</si>
  <si>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</si>
  <si>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</si>
  <si>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</si>
  <si>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</si>
  <si>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</si>
  <si>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</si>
  <si>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</si>
  <si>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</si>
  <si>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</si>
  <si>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</si>
  <si>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</si>
  <si>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</si>
  <si>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</si>
  <si>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</si>
  <si>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</si>
  <si>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</si>
  <si>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</si>
  <si>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</si>
  <si>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</si>
  <si>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</si>
  <si>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</si>
  <si>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</si>
  <si>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</si>
  <si>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</si>
  <si>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</si>
  <si>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</si>
  <si>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</si>
  <si>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</si>
  <si>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</si>
  <si>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</si>
  <si>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</si>
  <si>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</si>
  <si>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</si>
  <si>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</si>
  <si>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</si>
  <si>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</si>
  <si>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</si>
  <si>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</si>
  <si>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</si>
  <si>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</si>
  <si>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</si>
  <si>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</si>
  <si>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</si>
  <si>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</si>
  <si>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</si>
  <si>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</si>
  <si>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</si>
  <si>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</si>
  <si>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</si>
  <si>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</si>
  <si>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</si>
  <si>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</si>
  <si>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</si>
  <si>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</si>
  <si>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</si>
  <si>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</si>
  <si>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</si>
  <si>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</si>
  <si>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</si>
  <si>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</si>
  <si>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</si>
  <si>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</si>
  <si>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</si>
  <si>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</si>
  <si>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</si>
  <si>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</si>
  <si>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</si>
  <si>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</si>
  <si>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</si>
  <si>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</si>
  <si>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</si>
  <si>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</si>
  <si>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</si>
  <si>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</si>
  <si>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</si>
  <si>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</si>
  <si>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</si>
  <si>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</si>
  <si>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</si>
  <si>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</si>
  <si>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</si>
  <si>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</si>
  <si>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</si>
  <si>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</si>
  <si>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</si>
  <si>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</si>
  <si>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</si>
  <si>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</si>
  <si>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</si>
  <si>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</si>
  <si>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</si>
  <si>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</si>
  <si>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</si>
  <si>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</si>
  <si>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</si>
  <si>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</si>
  <si>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</si>
  <si>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</si>
  <si>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</si>
  <si>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</si>
  <si>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</si>
  <si>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</si>
  <si>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</si>
  <si>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</si>
  <si>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</si>
  <si>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</si>
  <si>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</si>
  <si>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</si>
  <si>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</si>
  <si>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</si>
  <si>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</si>
  <si>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</si>
  <si>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</si>
  <si>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</si>
  <si>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</si>
  <si>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</si>
  <si>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</si>
  <si>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</si>
  <si>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</si>
  <si>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</si>
  <si>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</si>
  <si>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</si>
  <si>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</si>
  <si>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</si>
  <si>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</si>
  <si>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</si>
  <si>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</si>
  <si>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</si>
  <si>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</si>
  <si>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</si>
  <si>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</si>
  <si>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</si>
  <si>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</si>
  <si>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</si>
  <si>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</si>
  <si>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</si>
  <si>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</si>
  <si>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</si>
  <si>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</si>
  <si>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</si>
  <si>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</si>
  <si>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</si>
  <si>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</si>
  <si>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</si>
  <si>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</si>
  <si>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</si>
  <si>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</si>
  <si>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</si>
  <si>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</si>
  <si>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</si>
  <si>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</si>
  <si>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</si>
  <si>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</si>
  <si>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</si>
  <si>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</si>
  <si>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</si>
  <si>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</si>
  <si>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</si>
  <si>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</si>
  <si>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</si>
  <si>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</si>
  <si>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</si>
  <si>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</si>
  <si>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</si>
  <si>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</si>
  <si>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</si>
  <si>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</si>
  <si>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</si>
  <si>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</si>
  <si>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</si>
  <si>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</si>
  <si>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</si>
  <si>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</si>
  <si>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</si>
  <si>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</si>
  <si>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</si>
  <si>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</si>
  <si>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</si>
  <si>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</si>
  <si>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</si>
  <si>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</si>
  <si>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</si>
  <si>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</si>
  <si>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</si>
  <si>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</si>
  <si>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</si>
  <si>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</si>
  <si>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</si>
  <si>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</si>
  <si>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</si>
  <si>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</si>
  <si>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</si>
  <si>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</si>
  <si>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</si>
  <si>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</si>
  <si>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</si>
  <si>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</si>
  <si>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</si>
  <si>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</si>
  <si>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</si>
  <si>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</si>
  <si>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</si>
  <si>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</si>
  <si>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</si>
  <si>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</si>
  <si>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</si>
  <si>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</si>
  <si>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</si>
  <si>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</si>
  <si>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</si>
  <si>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</si>
  <si>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</si>
  <si>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</si>
  <si>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</si>
  <si>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</si>
  <si>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</si>
  <si>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</si>
  <si>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</si>
  <si>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</si>
  <si>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</si>
  <si>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</si>
  <si>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</si>
  <si>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</si>
  <si>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</si>
  <si>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</si>
  <si>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</si>
  <si>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</si>
  <si>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</si>
  <si>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</si>
  <si>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</si>
  <si>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</si>
  <si>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</si>
  <si>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</si>
  <si>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</si>
  <si>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</si>
  <si>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</si>
  <si>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</si>
  <si>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</si>
  <si>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</si>
  <si>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</si>
  <si>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</si>
  <si>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</si>
  <si>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</si>
  <si>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</si>
  <si>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</si>
  <si>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</si>
  <si>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</si>
  <si>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</si>
  <si>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</si>
  <si>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</si>
  <si>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</si>
  <si>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</si>
  <si>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</si>
  <si>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</si>
  <si>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</si>
  <si>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</si>
  <si>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</si>
  <si>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</si>
  <si>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</si>
  <si>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</si>
  <si>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</si>
  <si>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</si>
  <si>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</si>
  <si>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</si>
  <si>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</si>
  <si>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</si>
  <si>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</si>
  <si>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</si>
  <si>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</si>
  <si>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</si>
  <si>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</si>
  <si>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</si>
  <si>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</si>
  <si>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</si>
  <si>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</si>
  <si>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</si>
  <si>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</si>
  <si>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</si>
  <si>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</si>
  <si>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</si>
  <si>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</si>
  <si>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</si>
  <si>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</si>
  <si>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</si>
  <si>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</si>
  <si>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</si>
  <si>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</si>
  <si>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</si>
  <si>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</si>
  <si>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</si>
  <si>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</si>
  <si>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</si>
  <si>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</si>
  <si>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</si>
  <si>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</si>
  <si>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</si>
  <si>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</si>
  <si>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</si>
  <si>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</si>
  <si>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</si>
  <si>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</si>
  <si>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</si>
  <si>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</si>
  <si>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</si>
  <si>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</si>
  <si>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</si>
  <si>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</si>
  <si>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</si>
  <si>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</si>
  <si>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</si>
  <si>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</si>
  <si>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</si>
  <si>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</si>
  <si>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</si>
  <si>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</si>
  <si>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</si>
  <si>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</si>
  <si>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</si>
  <si>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</si>
  <si>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</si>
  <si>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</si>
  <si>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</si>
  <si>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</si>
  <si>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</si>
  <si>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</si>
  <si>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</si>
  <si>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</si>
  <si>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</si>
  <si>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</si>
  <si>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</si>
  <si>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</si>
  <si>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</si>
  <si>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</si>
  <si>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</si>
  <si>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</si>
  <si>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</si>
  <si>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</si>
  <si>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</si>
  <si>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</si>
  <si>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</si>
  <si>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</si>
  <si>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</si>
  <si>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</si>
  <si>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</si>
  <si>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</si>
  <si>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</si>
  <si>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</si>
  <si>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</si>
  <si>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</si>
  <si>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</si>
  <si>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</si>
  <si>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</si>
  <si>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</si>
  <si>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</si>
  <si>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</si>
  <si>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</si>
  <si>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</si>
  <si>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</si>
  <si>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</si>
  <si>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</si>
  <si>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</si>
  <si>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</si>
  <si>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</si>
  <si>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</si>
  <si>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</si>
  <si>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</si>
  <si>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</si>
  <si>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</si>
  <si>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</si>
  <si>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</si>
  <si>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</si>
  <si>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</si>
  <si>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</si>
  <si>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</si>
  <si>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</si>
  <si>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</si>
  <si>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</si>
  <si>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</si>
  <si>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</si>
  <si>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</si>
  <si>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</si>
  <si>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</si>
  <si>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</si>
  <si>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</si>
  <si>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</si>
  <si>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</si>
  <si>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</si>
  <si>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</si>
  <si>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</si>
  <si>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</si>
  <si>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</si>
  <si>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</si>
  <si>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</si>
  <si>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</si>
  <si>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</si>
  <si>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</si>
  <si>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</si>
  <si>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</si>
  <si>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</si>
  <si>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</si>
  <si>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</si>
  <si>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</si>
  <si>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</si>
  <si>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</si>
  <si>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</si>
  <si>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</si>
  <si>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</si>
  <si>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</si>
  <si>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</si>
  <si>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</si>
  <si>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</si>
  <si>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</si>
  <si>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</si>
  <si>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</si>
  <si>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</si>
  <si>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</si>
  <si>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</si>
  <si>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</si>
  <si>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</si>
  <si>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</si>
  <si>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</si>
  <si>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</si>
  <si>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</si>
  <si>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</si>
  <si>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</si>
  <si>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</si>
  <si>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</si>
  <si>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</si>
  <si>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</si>
  <si>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</si>
  <si>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</si>
  <si>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</si>
  <si>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</si>
  <si>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</si>
  <si>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</si>
  <si>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</si>
  <si>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</si>
  <si>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</si>
  <si>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</si>
  <si>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</si>
  <si>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</si>
  <si>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</si>
  <si>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</si>
  <si>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</si>
  <si>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</si>
  <si>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</si>
  <si>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</si>
  <si>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</si>
  <si>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</si>
  <si>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</si>
  <si>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</si>
  <si>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</si>
  <si>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</si>
  <si>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</si>
  <si>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</si>
  <si>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</si>
  <si>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</si>
  <si>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</si>
  <si>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</si>
  <si>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</si>
  <si>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</si>
  <si>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</si>
  <si>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</si>
  <si>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</si>
  <si>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</si>
  <si>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</si>
  <si>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</si>
  <si>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</si>
  <si>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</si>
  <si>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</si>
  <si>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</si>
  <si>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</si>
  <si>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</si>
  <si>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</si>
  <si>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</si>
  <si>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</si>
  <si>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</si>
  <si>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</si>
  <si>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</si>
  <si>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</si>
  <si>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</si>
  <si>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</si>
  <si>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</si>
  <si>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</si>
  <si>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</si>
  <si>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</si>
  <si>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</si>
  <si>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</si>
  <si>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</si>
  <si>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</si>
  <si>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</si>
  <si>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</si>
  <si>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</si>
  <si>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</si>
  <si>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</si>
  <si>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</si>
  <si>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</si>
  <si>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</si>
  <si>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</si>
  <si>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</si>
  <si>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</si>
  <si>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</si>
  <si>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</si>
  <si>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</si>
  <si>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</si>
  <si>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</si>
  <si>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</si>
  <si>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</si>
  <si>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</si>
  <si>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</si>
  <si>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</si>
  <si>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</si>
  <si>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</si>
  <si>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</si>
  <si>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</si>
  <si>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</si>
  <si>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</si>
  <si>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</si>
  <si>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</si>
  <si>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</si>
  <si>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</si>
  <si>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</si>
  <si>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</si>
  <si>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</si>
  <si>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</si>
  <si>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</si>
  <si>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</si>
  <si>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</si>
  <si>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</si>
  <si>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</si>
  <si>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</si>
  <si>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</si>
  <si>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</si>
  <si>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</si>
  <si>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</si>
  <si>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</si>
  <si>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</si>
  <si>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</si>
  <si>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</si>
  <si>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</si>
  <si>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</si>
  <si>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</si>
  <si>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</si>
  <si>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</si>
  <si>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</si>
  <si>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</si>
  <si>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</si>
  <si>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</si>
  <si>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</si>
  <si>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</si>
  <si>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</si>
  <si>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</si>
  <si>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</si>
  <si>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</si>
  <si>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</si>
  <si>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</si>
  <si>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</si>
  <si>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</si>
  <si>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</si>
  <si>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</si>
  <si>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</si>
  <si>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</si>
  <si>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</si>
  <si>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</si>
  <si>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</si>
  <si>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</si>
  <si>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</si>
  <si>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</si>
  <si>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</si>
  <si>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</si>
  <si>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</si>
  <si>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</si>
  <si>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</si>
  <si>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</si>
  <si>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</si>
  <si>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</si>
  <si>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</si>
  <si>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</si>
  <si>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</si>
  <si>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</si>
  <si>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</si>
  <si>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</si>
  <si>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</si>
  <si>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</si>
  <si>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</si>
  <si>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</si>
  <si>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</si>
  <si>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</si>
  <si>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</si>
  <si>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</si>
  <si>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</si>
  <si>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</si>
  <si>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</si>
  <si>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</si>
  <si>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</si>
  <si>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</si>
  <si>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</si>
  <si>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</si>
  <si>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</si>
  <si>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</si>
  <si>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</si>
  <si>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</si>
  <si>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</si>
  <si>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</si>
  <si>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</si>
  <si>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</si>
  <si>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</si>
  <si>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</si>
  <si>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</si>
  <si>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</si>
  <si>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</si>
  <si>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</si>
  <si>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</si>
  <si>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</si>
  <si>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</si>
  <si>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</si>
  <si>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</si>
  <si>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</si>
  <si>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</si>
  <si>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</si>
  <si>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</si>
  <si>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</si>
  <si>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</si>
  <si>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</si>
  <si>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</si>
  <si>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</si>
  <si>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</si>
  <si>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</si>
  <si>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</si>
  <si>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</si>
  <si>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</si>
  <si>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</si>
  <si>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</si>
  <si>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</si>
  <si>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</si>
  <si>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</si>
  <si>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</si>
  <si>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</si>
  <si>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</si>
  <si>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</si>
  <si>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</si>
  <si>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</si>
  <si>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</si>
  <si>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</si>
  <si>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</si>
  <si>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</si>
  <si>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</si>
  <si>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</si>
  <si>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</si>
  <si>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</si>
  <si>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</si>
  <si>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</si>
  <si>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</si>
  <si>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</si>
  <si>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</si>
  <si>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</si>
  <si>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</si>
  <si>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</si>
  <si>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</si>
  <si>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</si>
  <si>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</si>
  <si>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</si>
  <si>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</si>
  <si>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</si>
  <si>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</si>
  <si>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</si>
  <si>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</si>
  <si>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</si>
  <si>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</si>
  <si>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</si>
  <si>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</si>
  <si>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</si>
  <si>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</si>
  <si>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</si>
  <si>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</si>
  <si>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</si>
  <si>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</si>
  <si>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</si>
  <si>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</si>
  <si>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</si>
  <si>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</si>
  <si>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</si>
  <si>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</si>
  <si>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</si>
  <si>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</si>
  <si>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</si>
  <si>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</si>
  <si>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</si>
  <si>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</si>
  <si>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</si>
  <si>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</si>
  <si>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</si>
  <si>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</si>
  <si>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</si>
  <si>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</si>
  <si>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</si>
  <si>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</si>
  <si>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</si>
  <si>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</si>
  <si>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</si>
  <si>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</si>
  <si>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</si>
  <si>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</si>
  <si>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</si>
  <si>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</si>
  <si>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</si>
  <si>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</si>
  <si>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</si>
  <si>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</si>
  <si>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</si>
  <si>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</si>
  <si>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</si>
  <si>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</si>
  <si>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</si>
  <si>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</si>
  <si>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</si>
  <si>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</si>
  <si>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</si>
  <si>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</si>
  <si>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</si>
  <si>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</si>
  <si>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</si>
  <si>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</si>
  <si>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</si>
  <si>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</si>
  <si>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</si>
  <si>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</si>
  <si>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</si>
  <si>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</si>
  <si>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</si>
  <si>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</si>
  <si>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</si>
  <si>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</si>
  <si>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</si>
  <si>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</si>
  <si>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</si>
  <si>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</si>
  <si>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</si>
  <si>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</si>
  <si>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</si>
  <si>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</si>
  <si>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</si>
  <si>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</si>
  <si>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</si>
  <si>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</si>
  <si>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</si>
  <si>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</si>
  <si>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</si>
  <si>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</si>
  <si>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</si>
  <si>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</si>
  <si>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</si>
  <si>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</si>
  <si>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</si>
  <si>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</si>
  <si>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</si>
  <si>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</si>
  <si>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</si>
  <si>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</si>
  <si>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</si>
  <si>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</si>
  <si>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</si>
  <si>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</si>
  <si>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</si>
  <si>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</si>
  <si>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</si>
  <si>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</si>
  <si>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</si>
  <si>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</si>
  <si>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</si>
  <si>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</si>
  <si>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</si>
  <si>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</si>
  <si>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</si>
  <si>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</si>
  <si>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</si>
  <si>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</si>
  <si>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</si>
  <si>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</si>
  <si>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</si>
  <si>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</si>
  <si>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</si>
  <si>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</si>
  <si>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</si>
  <si>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</si>
  <si>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</si>
  <si>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</si>
  <si>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</si>
  <si>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</si>
  <si>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</si>
  <si>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</si>
  <si>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</si>
  <si>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</si>
  <si>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</si>
  <si>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</si>
  <si>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</si>
  <si>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</si>
  <si>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</si>
  <si>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</si>
  <si>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</si>
  <si>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</si>
  <si>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</si>
  <si>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</si>
  <si>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</si>
  <si>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</si>
  <si>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</si>
  <si>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</si>
  <si>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</si>
  <si>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</si>
  <si>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</si>
  <si>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</si>
  <si>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</si>
  <si>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</si>
  <si>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</si>
  <si>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</si>
  <si>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</si>
  <si>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</si>
  <si>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</si>
  <si>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</si>
  <si>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</si>
  <si>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</si>
  <si>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</si>
  <si>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</si>
  <si>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</si>
  <si>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</si>
  <si>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</si>
  <si>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</si>
  <si>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</si>
  <si>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</si>
  <si>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</si>
  <si>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</si>
  <si>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</si>
  <si>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</si>
  <si>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</si>
  <si>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</si>
  <si>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</si>
  <si>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</si>
  <si>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</si>
  <si>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</si>
  <si>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</si>
  <si>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</si>
  <si>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</si>
  <si>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</si>
  <si>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</si>
  <si>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</si>
  <si>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</si>
  <si>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</si>
  <si>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</si>
  <si>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</si>
  <si>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</si>
  <si>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</si>
  <si>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</si>
  <si>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</si>
  <si>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</si>
  <si>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</si>
  <si>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</si>
  <si>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</si>
  <si>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</si>
  <si>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</si>
  <si>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</si>
  <si>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</si>
  <si>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</si>
  <si>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</si>
  <si>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</si>
  <si>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</si>
  <si>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</si>
  <si>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</si>
  <si>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</si>
  <si>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</si>
  <si>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</si>
  <si>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</si>
  <si>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</si>
  <si>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</si>
  <si>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</si>
  <si>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</si>
  <si>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</si>
  <si>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</si>
  <si>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</si>
  <si>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</si>
  <si>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</si>
  <si>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</si>
  <si>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</si>
  <si>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</si>
  <si>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</si>
  <si>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</si>
  <si>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</si>
  <si>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</si>
  <si>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</si>
  <si>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</si>
  <si>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</si>
  <si>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</si>
  <si>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</si>
  <si>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</si>
  <si>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</si>
  <si>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</si>
  <si>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</si>
  <si>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</si>
  <si>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</si>
  <si>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</si>
  <si>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</si>
  <si>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</si>
  <si>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</si>
  <si>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</si>
  <si>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</si>
  <si>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</si>
  <si>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</si>
  <si>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</si>
  <si>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</si>
  <si>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</si>
  <si>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</si>
  <si>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</si>
  <si>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</si>
  <si>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</si>
  <si>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</si>
  <si>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</si>
  <si>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</si>
  <si>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</si>
  <si>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</si>
  <si>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</si>
  <si>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</si>
  <si>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</si>
  <si>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</si>
  <si>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</si>
  <si>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</si>
  <si>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</si>
  <si>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</si>
  <si>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</si>
  <si>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</si>
  <si>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</si>
  <si>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</si>
  <si>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</si>
  <si>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</si>
  <si>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</si>
  <si>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</si>
  <si>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</si>
  <si>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</si>
  <si>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</si>
  <si>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</si>
  <si>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</si>
  <si>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</si>
  <si>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</si>
  <si>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</si>
  <si>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</si>
  <si>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</si>
  <si>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</si>
  <si>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</si>
  <si>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</si>
  <si>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</si>
  <si>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</si>
  <si>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</si>
  <si>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</si>
  <si>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</si>
  <si>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</si>
  <si>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</si>
  <si>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</si>
  <si>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</si>
  <si>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</si>
  <si>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</si>
  <si>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</si>
  <si>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</si>
  <si>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</si>
  <si>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</si>
  <si>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</si>
  <si>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</si>
  <si>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</si>
  <si>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</si>
  <si>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</si>
  <si>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</si>
  <si>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</si>
  <si>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</si>
  <si>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</si>
  <si>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</si>
  <si>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</si>
  <si>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</si>
  <si>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</si>
  <si>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</si>
  <si>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</si>
  <si>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</si>
  <si>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</si>
  <si>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</si>
  <si>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</si>
  <si>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</si>
  <si>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</si>
  <si>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</si>
  <si>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</si>
  <si>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</si>
  <si>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</si>
  <si>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</si>
  <si>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</si>
  <si>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</si>
  <si>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</si>
  <si>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</si>
  <si>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</si>
  <si>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</si>
  <si>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</si>
  <si>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</si>
  <si>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</si>
  <si>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</si>
  <si>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</si>
  <si>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</si>
  <si>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</si>
  <si>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</si>
  <si>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</si>
  <si>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</si>
  <si>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</si>
  <si>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</si>
  <si>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</si>
  <si>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</si>
  <si>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</si>
  <si>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</si>
  <si>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</si>
  <si>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</si>
  <si>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</si>
  <si>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</si>
  <si>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</si>
  <si>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</si>
  <si>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</si>
  <si>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</si>
  <si>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</si>
  <si>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</si>
  <si>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</si>
  <si>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</si>
  <si>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</si>
  <si>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</si>
  <si>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</si>
  <si>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</si>
  <si>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</si>
  <si>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</si>
  <si>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</si>
  <si>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</si>
  <si>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</si>
  <si>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</si>
  <si>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</si>
  <si>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</si>
  <si>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</si>
  <si>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</si>
  <si>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</si>
  <si>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</si>
  <si>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</si>
  <si>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</si>
  <si>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</si>
  <si>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</si>
  <si>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</si>
  <si>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</si>
  <si>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</si>
  <si>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</si>
  <si>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</si>
  <si>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</si>
  <si>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</si>
  <si>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</si>
  <si>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</si>
  <si>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</si>
  <si>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</si>
  <si>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</si>
  <si>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</si>
  <si>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</si>
  <si>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</si>
  <si>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</si>
  <si>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</si>
  <si>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</si>
  <si>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</si>
  <si>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</si>
  <si>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</si>
  <si>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</si>
  <si>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</si>
  <si>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</si>
  <si>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</si>
  <si>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</si>
  <si>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</si>
  <si>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</si>
  <si>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</si>
  <si>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</si>
  <si>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</si>
  <si>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</si>
  <si>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</si>
  <si>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</si>
  <si>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</si>
  <si>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</si>
  <si>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</si>
  <si>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</si>
  <si>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</si>
  <si>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</si>
  <si>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</si>
  <si>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</si>
  <si>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</si>
  <si>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</si>
  <si>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</si>
  <si>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</si>
  <si>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</si>
  <si>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</si>
  <si>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</si>
  <si>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</si>
  <si>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</si>
  <si>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</si>
  <si>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</si>
  <si>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</si>
  <si>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</si>
  <si>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</si>
  <si>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</si>
  <si>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</si>
  <si>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</si>
  <si>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</si>
  <si>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</si>
  <si>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</si>
  <si>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</si>
  <si>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</si>
  <si>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</si>
  <si>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</si>
  <si>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</si>
  <si>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</si>
  <si>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</si>
  <si>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</si>
  <si>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</si>
  <si>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</si>
  <si>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</si>
  <si>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</si>
  <si>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</si>
  <si>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</si>
  <si>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</si>
  <si>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</si>
  <si>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</si>
  <si>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</si>
  <si>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</si>
  <si>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</si>
  <si>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</si>
  <si>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</si>
  <si>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</si>
  <si>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</si>
  <si>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</si>
  <si>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</si>
  <si>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</si>
  <si>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</si>
  <si>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</si>
  <si>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</si>
  <si>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</si>
  <si>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</si>
  <si>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</si>
  <si>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</si>
  <si>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</si>
  <si>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</si>
  <si>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</si>
  <si>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</si>
  <si>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</si>
  <si>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</si>
  <si>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</si>
  <si>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</si>
  <si>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</si>
  <si>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</si>
  <si>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</si>
  <si>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</si>
  <si>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</si>
  <si>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</si>
  <si>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</si>
  <si>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</si>
  <si>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</si>
  <si>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</si>
  <si>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</si>
  <si>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</si>
  <si>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</si>
  <si>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</si>
  <si>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</si>
  <si>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</si>
  <si>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</si>
  <si>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</si>
  <si>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</si>
  <si>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</si>
  <si>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</si>
  <si>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</si>
  <si>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</si>
  <si>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</si>
  <si>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</si>
  <si>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</si>
  <si>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</si>
  <si>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</si>
  <si>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</si>
  <si>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</si>
  <si>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</si>
  <si>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</si>
  <si>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</si>
  <si>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</si>
  <si>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</si>
  <si>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</si>
  <si>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</si>
  <si>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</si>
  <si>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</si>
  <si>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</si>
  <si>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</si>
  <si>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</si>
  <si>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</si>
  <si>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</si>
  <si>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</si>
  <si>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</si>
  <si>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</si>
  <si>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</si>
  <si>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</si>
  <si>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</si>
  <si>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</si>
  <si>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</si>
  <si>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</si>
  <si>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</si>
  <si>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</si>
  <si>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</si>
  <si>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</si>
  <si>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</si>
  <si>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</si>
  <si>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</si>
  <si>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</si>
  <si>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</si>
  <si>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</si>
  <si>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</si>
  <si>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</si>
  <si>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</si>
  <si>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</si>
  <si>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</si>
  <si>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</si>
  <si>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</si>
  <si>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</si>
  <si>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</si>
  <si>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</si>
  <si>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</si>
  <si>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</si>
  <si>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</si>
  <si>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</si>
  <si>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</si>
  <si>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</si>
  <si>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</si>
  <si>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</si>
  <si>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</si>
  <si>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</si>
  <si>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</si>
  <si>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</si>
  <si>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</si>
  <si>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</si>
  <si>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</si>
  <si>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</si>
  <si>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</si>
  <si>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</si>
  <si>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</si>
  <si>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</si>
  <si>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</si>
  <si>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</si>
  <si>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</si>
  <si>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</si>
  <si>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</si>
  <si>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</si>
  <si>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</si>
  <si>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</si>
  <si>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</si>
  <si>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</si>
  <si>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</si>
  <si>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</si>
  <si>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</si>
  <si>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</si>
  <si>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</si>
  <si>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</si>
  <si>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</si>
  <si>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</si>
  <si>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</si>
  <si>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</si>
  <si>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</si>
  <si>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</si>
  <si>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</si>
  <si>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</si>
  <si>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</si>
  <si>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</si>
  <si>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</si>
  <si>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</si>
  <si>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</si>
  <si>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</si>
  <si>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</si>
  <si>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</si>
  <si>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</si>
  <si>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</si>
  <si>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</si>
  <si>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</si>
  <si>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</si>
  <si>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</si>
  <si>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</si>
  <si>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</si>
  <si>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</si>
  <si>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</si>
  <si>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</si>
  <si>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</si>
  <si>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</si>
  <si>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</si>
  <si>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</si>
  <si>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</si>
  <si>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</si>
  <si>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</si>
  <si>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</si>
  <si>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</si>
  <si>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</si>
  <si>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</si>
  <si>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</si>
  <si>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</si>
  <si>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</si>
  <si>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</si>
  <si>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</si>
  <si>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</si>
  <si>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</si>
  <si>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</si>
  <si>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</si>
  <si>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</si>
  <si>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</si>
  <si>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</si>
  <si>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</si>
  <si>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</si>
  <si>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</si>
  <si>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</si>
  <si>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</si>
  <si>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</si>
  <si>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</si>
  <si>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</si>
  <si>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</si>
  <si>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</si>
  <si>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</si>
  <si>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</si>
  <si>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</si>
  <si>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</si>
  <si>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</si>
  <si>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</si>
  <si>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</si>
  <si>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</si>
  <si>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</si>
  <si>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</si>
  <si>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</si>
  <si>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</si>
  <si>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</si>
  <si>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</si>
  <si>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</si>
  <si>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</si>
  <si>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</si>
  <si>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</si>
  <si>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</si>
  <si>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</si>
  <si>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</si>
  <si>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</si>
  <si>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</si>
  <si>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</si>
  <si>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</si>
  <si>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</si>
  <si>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</si>
  <si>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</si>
  <si>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</si>
  <si>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</si>
  <si>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</si>
  <si>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</si>
  <si>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</si>
  <si>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</si>
  <si>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</si>
  <si>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</si>
  <si>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</si>
  <si>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</si>
  <si>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</si>
  <si>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</si>
  <si>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</si>
  <si>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</si>
  <si>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</si>
  <si>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</si>
  <si>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</si>
  <si>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</si>
  <si>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</si>
  <si>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</si>
  <si>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</si>
  <si>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</si>
  <si>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</si>
  <si>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</si>
  <si>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</si>
  <si>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</si>
  <si>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</si>
  <si>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</si>
  <si>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</si>
  <si>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</si>
  <si>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</si>
  <si>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</si>
  <si>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</si>
  <si>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</si>
  <si>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</si>
  <si>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</si>
  <si>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</si>
  <si>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</si>
  <si>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</si>
  <si>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</si>
  <si>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</si>
  <si>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</si>
  <si>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</si>
  <si>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</si>
  <si>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</si>
  <si>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</si>
  <si>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</si>
  <si>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</si>
  <si>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</si>
  <si>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</si>
  <si>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</si>
  <si>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</si>
  <si>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</si>
  <si>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</si>
  <si>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</si>
  <si>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</si>
  <si>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</si>
  <si>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</si>
  <si>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</si>
  <si>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</si>
  <si>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</si>
  <si>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</si>
  <si>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</si>
  <si>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</si>
  <si>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</si>
  <si>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</si>
  <si>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</si>
  <si>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</si>
  <si>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</si>
  <si>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</si>
  <si>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</si>
  <si>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</si>
  <si>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</si>
  <si>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</si>
  <si>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</si>
  <si>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</si>
  <si>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</si>
  <si>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</si>
  <si>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</si>
  <si>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</si>
  <si>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</si>
  <si>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</si>
  <si>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</si>
  <si>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</si>
  <si>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</si>
  <si>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</si>
  <si>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</si>
  <si>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</si>
  <si>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</si>
  <si>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</si>
  <si>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</si>
  <si>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</si>
  <si>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</si>
  <si>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</si>
  <si>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</si>
  <si>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</si>
  <si>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</si>
  <si>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</si>
  <si>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</si>
  <si>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</si>
  <si>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</si>
  <si>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</si>
  <si>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</si>
  <si>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</si>
  <si>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</si>
  <si>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</si>
  <si>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</si>
  <si>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</si>
  <si>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</si>
  <si>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</si>
  <si>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</si>
  <si>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</si>
  <si>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</si>
  <si>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</si>
  <si>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</si>
  <si>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</si>
  <si>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</si>
  <si>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</si>
  <si>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</si>
  <si>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</si>
  <si>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</si>
  <si>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</si>
  <si>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</si>
  <si>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</si>
  <si>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</si>
  <si>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</si>
  <si>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</si>
  <si>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</si>
  <si>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</si>
  <si>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</si>
  <si>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</si>
  <si>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</si>
  <si>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</si>
  <si>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</si>
  <si>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</si>
  <si>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</si>
  <si>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</si>
  <si>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</si>
  <si>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</si>
  <si>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</si>
  <si>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</si>
  <si>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</si>
  <si>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</si>
  <si>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</si>
  <si>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</si>
  <si>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</si>
  <si>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</si>
  <si>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</si>
  <si>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</si>
  <si>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</si>
  <si>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</si>
  <si>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</si>
  <si>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</si>
  <si>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</si>
  <si>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</si>
  <si>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</si>
  <si>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</si>
  <si>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</si>
  <si>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</si>
  <si>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</si>
  <si>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</si>
  <si>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</si>
  <si>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</si>
  <si>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</si>
  <si>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</si>
  <si>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</si>
  <si>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</si>
  <si>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</si>
  <si>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</si>
  <si>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</si>
  <si>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</si>
  <si>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</si>
  <si>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</si>
  <si>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</si>
  <si>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</si>
  <si>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</si>
  <si>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</si>
  <si>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</si>
  <si>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</si>
  <si>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</si>
  <si>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</si>
  <si>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</si>
  <si>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</si>
  <si>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</si>
  <si>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</si>
  <si>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</si>
  <si>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</si>
  <si>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</si>
  <si>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</si>
  <si>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</si>
  <si>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</si>
  <si>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</si>
  <si>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</si>
  <si>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</si>
  <si>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</si>
  <si>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</si>
  <si>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</si>
  <si>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</si>
  <si>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</si>
  <si>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</si>
  <si>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</si>
  <si>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</si>
  <si>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</si>
  <si>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</si>
  <si>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</si>
  <si>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</si>
  <si>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</si>
  <si>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</si>
  <si>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</si>
  <si>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</si>
  <si>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</si>
  <si>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</si>
  <si>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</si>
  <si>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</si>
  <si>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</si>
  <si>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</si>
  <si>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</si>
  <si>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</si>
  <si>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</si>
  <si>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</si>
  <si>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</si>
  <si>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</si>
  <si>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</si>
  <si>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</si>
  <si>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</si>
  <si>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</si>
  <si>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</si>
  <si>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</si>
  <si>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</si>
  <si>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</si>
  <si>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</si>
  <si>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</si>
  <si>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</si>
  <si>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</si>
  <si>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</si>
  <si>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</si>
  <si>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</si>
  <si>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</si>
  <si>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</si>
  <si>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</si>
  <si>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</si>
  <si>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</si>
  <si>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</si>
  <si>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</si>
  <si>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</si>
  <si>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</si>
  <si>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</si>
  <si>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</si>
  <si>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</si>
  <si>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</si>
  <si>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</si>
  <si>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</si>
  <si>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</si>
  <si>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</si>
  <si>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</si>
  <si>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</si>
  <si>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</si>
  <si>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</si>
  <si>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</si>
  <si>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</si>
  <si>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</si>
  <si>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</si>
  <si>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</si>
  <si>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</si>
  <si>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</si>
  <si>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</si>
  <si>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</si>
  <si>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</si>
  <si>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</si>
  <si>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</si>
  <si>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</si>
  <si>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</si>
  <si>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</si>
  <si>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</si>
  <si>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</si>
  <si>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</si>
  <si>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</si>
  <si>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</si>
  <si>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</si>
  <si>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</si>
  <si>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</si>
  <si>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</si>
  <si>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</si>
  <si>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</si>
  <si>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</si>
  <si>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</si>
  <si>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</si>
  <si>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</si>
  <si>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</si>
  <si>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</si>
  <si>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</si>
  <si>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</si>
  <si>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</si>
  <si>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</si>
  <si>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</si>
  <si>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</si>
  <si>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</si>
  <si>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</si>
  <si>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</si>
  <si>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</si>
  <si>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</si>
  <si>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</si>
  <si>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</si>
  <si>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</si>
  <si>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</si>
  <si>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</si>
  <si>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</si>
  <si>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</si>
  <si>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</si>
  <si>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</si>
  <si>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</si>
  <si>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</si>
  <si>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</si>
  <si>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</si>
  <si>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</si>
  <si>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</si>
  <si>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</si>
  <si>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</si>
  <si>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</si>
  <si>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</si>
  <si>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</si>
  <si>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</si>
  <si>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</si>
  <si>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</si>
  <si>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</si>
  <si>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</si>
  <si>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</si>
  <si>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</si>
  <si>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</si>
  <si>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</si>
  <si>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</si>
  <si>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</si>
  <si>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</si>
  <si>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</si>
  <si>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</si>
  <si>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</si>
  <si>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</si>
  <si>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</si>
  <si>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</si>
  <si>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</si>
  <si>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</si>
  <si>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</si>
  <si>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</si>
  <si>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</si>
  <si>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</si>
  <si>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</si>
  <si>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</si>
  <si>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</si>
  <si>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</si>
  <si>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</si>
  <si>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</si>
  <si>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</si>
  <si>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</si>
  <si>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</si>
  <si>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</si>
  <si>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</si>
  <si>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</si>
  <si>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</si>
  <si>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</si>
  <si>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</si>
  <si>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</si>
  <si>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</si>
  <si>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</si>
  <si>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</si>
  <si>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</si>
  <si>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</si>
  <si>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</si>
  <si>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</si>
  <si>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</si>
  <si>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</si>
  <si>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</si>
  <si>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</si>
  <si>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</si>
  <si>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</si>
  <si>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</si>
  <si>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</si>
  <si>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</si>
  <si>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</si>
  <si>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</si>
  <si>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</si>
  <si>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</si>
  <si>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</si>
  <si>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</si>
  <si>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</si>
  <si>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</si>
  <si>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</si>
  <si>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</si>
  <si>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</si>
  <si>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</si>
  <si>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</si>
  <si>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</si>
  <si>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</si>
  <si>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</si>
  <si>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</si>
  <si>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</si>
  <si>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</si>
  <si>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</si>
  <si>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</si>
  <si>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</si>
  <si>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</si>
  <si>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</si>
  <si>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</si>
  <si>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</si>
  <si>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</si>
  <si>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</si>
  <si>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</si>
  <si>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</si>
  <si>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</si>
  <si>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</si>
  <si>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</si>
  <si>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</si>
  <si>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</si>
  <si>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</si>
  <si>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</si>
  <si>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</si>
  <si>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</si>
  <si>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</si>
  <si>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</si>
  <si>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</si>
  <si>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</si>
  <si>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</si>
  <si>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</si>
  <si>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</si>
  <si>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</si>
  <si>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</si>
  <si>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</si>
  <si>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</si>
  <si>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</si>
  <si>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</si>
  <si>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</si>
  <si>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</si>
  <si>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</si>
  <si>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</si>
  <si>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</si>
  <si>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</si>
  <si>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</si>
  <si>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</si>
  <si>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</si>
  <si>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</si>
  <si>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</si>
  <si>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</si>
  <si>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</si>
  <si>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</si>
  <si>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</si>
  <si>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</si>
  <si>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</si>
  <si>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</si>
  <si>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</si>
  <si>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</si>
  <si>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</si>
  <si>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</si>
  <si>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</si>
  <si>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</si>
  <si>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</si>
  <si>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</si>
  <si>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</si>
  <si>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</si>
  <si>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</si>
  <si>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</si>
  <si>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</si>
  <si>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</si>
  <si>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</si>
  <si>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</si>
  <si>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</si>
  <si>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</si>
  <si>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</si>
  <si>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</si>
  <si>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</si>
  <si>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</si>
  <si>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</si>
  <si>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</si>
  <si>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</si>
  <si>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</si>
  <si>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</si>
  <si>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</si>
  <si>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</si>
  <si>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</si>
  <si>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</si>
  <si>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</si>
  <si>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</si>
  <si>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</si>
  <si>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</si>
  <si>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</si>
  <si>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</si>
  <si>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</si>
  <si>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</si>
  <si>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</si>
  <si>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</si>
  <si>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</si>
  <si>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</si>
  <si>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</si>
  <si>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</si>
  <si>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</si>
  <si>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</si>
  <si>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</si>
  <si>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</si>
  <si>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</si>
  <si>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</si>
  <si>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</si>
  <si>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</si>
  <si>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</si>
  <si>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</si>
  <si>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</si>
  <si>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</si>
  <si>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</si>
  <si>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</si>
  <si>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</si>
  <si>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</si>
  <si>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</si>
  <si>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</si>
  <si>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</si>
  <si>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</si>
  <si>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</si>
  <si>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</si>
  <si>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</si>
  <si>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</si>
  <si>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</si>
  <si>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</si>
  <si>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</si>
  <si>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</si>
  <si>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</si>
  <si>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</si>
  <si>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</si>
  <si>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</si>
  <si>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</si>
  <si>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</si>
  <si>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</si>
  <si>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</si>
  <si>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</si>
  <si>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</si>
  <si>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</si>
  <si>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</si>
  <si>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</si>
  <si>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</si>
  <si>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</si>
  <si>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</si>
  <si>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</si>
  <si>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</si>
  <si>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</si>
  <si>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</si>
  <si>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</si>
  <si>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</si>
  <si>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</si>
  <si>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</si>
  <si>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</si>
  <si>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</si>
  <si>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</si>
  <si>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</si>
  <si>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</si>
  <si>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</si>
  <si>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</si>
  <si>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</si>
  <si>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</si>
  <si>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</si>
  <si>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</si>
  <si>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</si>
  <si>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</si>
  <si>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</si>
  <si>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</si>
  <si>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</si>
  <si>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</si>
  <si>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</si>
  <si>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</si>
  <si>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</si>
  <si>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</si>
  <si>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</si>
  <si>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</si>
  <si>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</si>
  <si>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</si>
  <si>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</si>
  <si>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</si>
  <si>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</si>
  <si>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</si>
  <si>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</si>
  <si>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</si>
  <si>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</si>
  <si>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</si>
  <si>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</si>
  <si>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</si>
  <si>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</si>
  <si>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</si>
  <si>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</si>
  <si>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</si>
  <si>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</si>
  <si>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</si>
  <si>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</si>
  <si>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</si>
  <si>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</si>
  <si>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</si>
  <si>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</si>
  <si>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</si>
  <si>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</si>
  <si>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</si>
  <si>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</si>
  <si>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</si>
  <si>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</si>
  <si>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</si>
  <si>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</si>
  <si>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</si>
  <si>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</si>
  <si>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</si>
  <si>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</si>
  <si>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</si>
  <si>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</si>
  <si>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</si>
  <si>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</si>
  <si>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</si>
  <si>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</si>
  <si>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</si>
  <si>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</si>
  <si>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</si>
  <si>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</si>
  <si>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</si>
  <si>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</si>
  <si>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</si>
  <si>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</si>
  <si>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</si>
  <si>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</si>
  <si>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</si>
  <si>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</si>
  <si>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</si>
  <si>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</si>
  <si>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</si>
  <si>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</si>
  <si>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</si>
  <si>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</si>
  <si>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</si>
  <si>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</si>
  <si>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</si>
  <si>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</si>
  <si>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</si>
  <si>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</si>
  <si>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</si>
  <si>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</si>
  <si>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</si>
  <si>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</si>
  <si>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</si>
  <si>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</si>
  <si>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</si>
  <si>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</si>
  <si>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</si>
  <si>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</si>
  <si>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</si>
  <si>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</si>
  <si>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</si>
  <si>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</si>
  <si>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</si>
  <si>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</si>
  <si>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</si>
  <si>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</si>
  <si>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</si>
  <si>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</si>
  <si>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</si>
  <si>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</si>
  <si>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</si>
  <si>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</si>
  <si>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</si>
  <si>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</si>
  <si>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</si>
  <si>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</si>
  <si>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</si>
  <si>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</si>
  <si>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</si>
  <si>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</si>
  <si>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</si>
  <si>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</si>
  <si>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</si>
  <si>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</si>
  <si>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</si>
  <si>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</si>
  <si>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</si>
  <si>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</si>
  <si>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</si>
  <si>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</si>
  <si>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</si>
  <si>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</si>
  <si>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</si>
  <si>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</si>
  <si>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</si>
  <si>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</si>
  <si>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</si>
  <si>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</si>
  <si>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</si>
  <si>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</si>
  <si>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</si>
  <si>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</si>
  <si>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</si>
  <si>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</si>
  <si>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</si>
  <si>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</si>
  <si>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</si>
  <si>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</si>
  <si>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</si>
  <si>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</si>
  <si>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</si>
  <si>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</si>
  <si>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</si>
  <si>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</si>
  <si>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</si>
  <si>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</si>
  <si>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</si>
  <si>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</si>
  <si>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</si>
  <si>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</si>
  <si>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</si>
  <si>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</si>
  <si>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</si>
  <si>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</si>
  <si>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</si>
  <si>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</si>
  <si>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</si>
  <si>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</si>
  <si>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</si>
  <si>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</si>
  <si>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</si>
  <si>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</si>
  <si>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</si>
  <si>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</si>
  <si>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</si>
  <si>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</si>
  <si>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</si>
  <si>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</si>
  <si>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</si>
  <si>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</si>
  <si>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</si>
  <si>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</si>
  <si>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</si>
  <si>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</si>
  <si>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</si>
  <si>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</si>
  <si>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</si>
  <si>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</si>
  <si>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</si>
  <si>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</si>
  <si>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</si>
  <si>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</si>
  <si>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</si>
  <si>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</si>
  <si>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</si>
  <si>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</si>
  <si>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</si>
  <si>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</si>
  <si>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</si>
  <si>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</si>
  <si>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</si>
  <si>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</si>
  <si>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</si>
  <si>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</si>
  <si>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</si>
  <si>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</si>
  <si>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</si>
  <si>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</si>
  <si>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</si>
  <si>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</si>
  <si>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</si>
  <si>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</si>
  <si>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</si>
  <si>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</si>
  <si>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</si>
  <si>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</si>
  <si>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</si>
  <si>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</si>
  <si>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</si>
  <si>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</si>
  <si>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</si>
  <si>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</si>
  <si>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</si>
  <si>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</si>
  <si>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</si>
  <si>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</si>
  <si>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</si>
  <si>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</si>
  <si>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</si>
  <si>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</si>
  <si>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</si>
  <si>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</si>
  <si>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</si>
  <si>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</si>
  <si>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</si>
  <si>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</si>
  <si>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</si>
  <si>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</si>
  <si>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</si>
  <si>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</si>
  <si>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</si>
  <si>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</si>
  <si>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</si>
  <si>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</si>
  <si>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</si>
  <si>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</si>
  <si>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</si>
  <si>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</si>
  <si>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</si>
  <si>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</si>
  <si>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</si>
  <si>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</si>
  <si>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</si>
  <si>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</si>
  <si>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</si>
  <si>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</si>
  <si>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</si>
  <si>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</si>
  <si>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</si>
  <si>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</si>
  <si>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</si>
  <si>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</si>
  <si>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</si>
  <si>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</si>
  <si>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</si>
  <si>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</si>
  <si>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</si>
  <si>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</si>
  <si>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</si>
  <si>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</si>
  <si>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</si>
  <si>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</si>
  <si>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</si>
  <si>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</si>
  <si>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</si>
  <si>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</si>
  <si>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</si>
  <si>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</si>
  <si>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</si>
  <si>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</si>
  <si>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</si>
  <si>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</si>
  <si>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</si>
  <si>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</si>
  <si>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</si>
  <si>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</si>
  <si>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</si>
  <si>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</si>
  <si>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</si>
  <si>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</si>
  <si>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</si>
  <si>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</si>
  <si>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</si>
  <si>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</si>
  <si>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</si>
  <si>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</si>
  <si>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</si>
  <si>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</si>
  <si>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</si>
  <si>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</si>
  <si>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</si>
  <si>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</si>
  <si>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</si>
  <si>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</si>
  <si>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</si>
  <si>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</si>
  <si>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</si>
  <si>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</si>
  <si>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</si>
  <si>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</si>
  <si>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</si>
  <si>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</si>
  <si>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</si>
  <si>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</si>
  <si>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</si>
  <si>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</si>
  <si>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</si>
  <si>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</si>
  <si>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</si>
  <si>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</si>
  <si>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</si>
  <si>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</si>
  <si>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</si>
  <si>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</si>
  <si>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</si>
  <si>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</si>
  <si>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</si>
  <si>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</si>
  <si>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</si>
  <si>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</si>
  <si>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</si>
  <si>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</si>
  <si>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</si>
  <si>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</si>
  <si>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</si>
  <si>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</si>
  <si>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</si>
  <si>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</si>
  <si>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</si>
  <si>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</si>
  <si>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</si>
  <si>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</si>
  <si>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</si>
  <si>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</si>
  <si>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</si>
  <si>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</si>
  <si>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</si>
  <si>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</si>
  <si>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</si>
  <si>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</si>
  <si>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</si>
  <si>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</si>
  <si>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</si>
  <si>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</si>
  <si>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</si>
  <si>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</si>
  <si>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</si>
  <si>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</si>
  <si>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</si>
  <si>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</si>
  <si>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</si>
  <si>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</si>
  <si>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</si>
  <si>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</si>
  <si>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</si>
  <si>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</si>
  <si>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</si>
  <si>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</si>
  <si>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</si>
  <si>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</si>
  <si>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</si>
  <si>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</si>
  <si>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</si>
  <si>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</si>
  <si>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</si>
  <si>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</si>
  <si>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</si>
  <si>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</si>
  <si>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</si>
  <si>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</si>
  <si>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</si>
  <si>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</si>
  <si>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</si>
  <si>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</si>
  <si>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</si>
  <si>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</si>
  <si>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</si>
  <si>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</si>
  <si>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</si>
  <si>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</si>
  <si>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</si>
  <si>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</si>
  <si>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</si>
  <si>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</si>
  <si>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</si>
  <si>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</si>
  <si>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</si>
  <si>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</si>
  <si>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</si>
  <si>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</si>
  <si>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</si>
  <si>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</si>
  <si>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</si>
  <si>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</si>
  <si>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</si>
  <si>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</si>
  <si>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</si>
  <si>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</si>
  <si>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</si>
  <si>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</si>
  <si>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</si>
  <si>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</si>
  <si>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</si>
  <si>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</si>
  <si>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</si>
  <si>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</si>
  <si>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</si>
  <si>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</si>
  <si>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</si>
  <si>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</si>
  <si>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</si>
  <si>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</si>
  <si>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</si>
  <si>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</si>
  <si>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</si>
  <si>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</si>
  <si>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</si>
  <si>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</si>
  <si>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</si>
  <si>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</si>
  <si>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</si>
  <si>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</si>
  <si>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</si>
  <si>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</si>
  <si>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</si>
  <si>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</si>
  <si>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</si>
  <si>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</si>
  <si>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</si>
  <si>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</si>
  <si>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</si>
  <si>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</si>
  <si>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</si>
  <si>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</si>
  <si>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</si>
  <si>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</si>
  <si>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</si>
  <si>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</si>
  <si>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</si>
  <si>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</si>
  <si>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</si>
  <si>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</si>
  <si>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</si>
  <si>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</si>
  <si>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</si>
  <si>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</si>
  <si>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</si>
  <si>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</si>
  <si>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</si>
  <si>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</si>
  <si>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</si>
  <si>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</si>
  <si>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</si>
  <si>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</si>
  <si>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</si>
  <si>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</si>
  <si>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</si>
  <si>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</si>
  <si>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</si>
  <si>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</si>
  <si>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</si>
  <si>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</si>
  <si>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</si>
  <si>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</si>
  <si>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</si>
  <si>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</si>
  <si>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</si>
  <si>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</si>
  <si>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</si>
  <si>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</si>
  <si>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</si>
  <si>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</si>
  <si>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</si>
  <si>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</si>
  <si>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</si>
  <si>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</si>
  <si>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</si>
  <si>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</si>
  <si>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</si>
  <si>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</si>
  <si>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</si>
  <si>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</si>
  <si>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</si>
  <si>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</si>
  <si>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</si>
  <si>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</si>
  <si>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</si>
  <si>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</si>
  <si>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</si>
  <si>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</si>
  <si>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</si>
  <si>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</si>
  <si>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</si>
  <si>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</si>
  <si>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</si>
  <si>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</si>
  <si>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</si>
  <si>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</si>
  <si>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</si>
  <si>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</si>
  <si>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</si>
  <si>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</si>
  <si>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</si>
  <si>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</si>
  <si>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</si>
  <si>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</si>
  <si>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</si>
  <si>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</si>
  <si>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</si>
  <si>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</si>
  <si>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</si>
  <si>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</si>
  <si>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</si>
  <si>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</si>
  <si>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</si>
  <si>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</si>
  <si>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</si>
  <si>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</si>
  <si>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</si>
  <si>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</si>
  <si>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</si>
  <si>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</si>
  <si>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</si>
  <si>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</si>
  <si>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</si>
  <si>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</si>
  <si>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</si>
  <si>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</si>
  <si>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</si>
  <si>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</si>
  <si>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</si>
  <si>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</si>
  <si>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</si>
  <si>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</si>
  <si>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</si>
  <si>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</si>
  <si>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</si>
  <si>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</si>
  <si>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</si>
  <si>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</si>
  <si>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</si>
  <si>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</si>
  <si>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</si>
  <si>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</si>
  <si>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</si>
  <si>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</si>
  <si>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</si>
  <si>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</si>
  <si>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</si>
  <si>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</si>
  <si>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</si>
  <si>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</si>
  <si>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</si>
  <si>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</si>
  <si>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</si>
  <si>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</si>
  <si>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</si>
  <si>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</si>
  <si>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</si>
  <si>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</si>
  <si>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</si>
  <si>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</si>
  <si>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</si>
  <si>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</si>
  <si>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</si>
  <si>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</si>
  <si>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</si>
  <si>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</si>
  <si>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</si>
  <si>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</si>
  <si>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</si>
  <si>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</si>
  <si>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</si>
  <si>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</si>
  <si>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</si>
  <si>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</si>
  <si>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</si>
  <si>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</si>
  <si>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</si>
  <si>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</si>
  <si>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</si>
  <si>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</si>
  <si>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</si>
  <si>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</si>
  <si>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</si>
  <si>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</si>
  <si>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</si>
  <si>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</si>
  <si>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</si>
  <si>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</si>
  <si>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</si>
  <si>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</si>
  <si>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</si>
  <si>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</si>
  <si>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</si>
  <si>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</si>
  <si>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</si>
  <si>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</si>
  <si>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</si>
  <si>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</si>
  <si>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</si>
  <si>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</si>
  <si>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</si>
  <si>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</si>
  <si>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</si>
  <si>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</si>
  <si>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</si>
  <si>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</si>
  <si>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</si>
  <si>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</si>
  <si>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</si>
  <si>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</si>
  <si>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</si>
  <si>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</si>
  <si>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</si>
  <si>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</si>
  <si>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</si>
  <si>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</si>
  <si>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</si>
  <si>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</si>
  <si>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</si>
  <si>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</si>
  <si>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</si>
  <si>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</si>
  <si>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</si>
  <si>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</si>
  <si>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</si>
  <si>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</si>
  <si>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</si>
  <si>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</si>
  <si>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</si>
  <si>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</si>
  <si>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</si>
  <si>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</si>
  <si>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</si>
  <si>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</si>
  <si>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</si>
  <si>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</si>
  <si>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</si>
  <si>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</si>
  <si>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</si>
  <si>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</si>
  <si>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</si>
  <si>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</si>
  <si>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</si>
  <si>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</si>
  <si>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</si>
  <si>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</si>
  <si>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</si>
  <si>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</si>
  <si>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</si>
  <si>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</si>
  <si>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</si>
  <si>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</si>
  <si>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</si>
  <si>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</si>
  <si>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</si>
  <si>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</si>
  <si>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</si>
  <si>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</si>
  <si>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</si>
  <si>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</si>
  <si>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</si>
  <si>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</si>
  <si>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</si>
  <si>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</si>
  <si>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</si>
  <si>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</si>
  <si>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</si>
  <si>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</si>
  <si>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</si>
  <si>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</si>
  <si>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</si>
  <si>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</si>
  <si>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</si>
  <si>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</si>
  <si>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</si>
  <si>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</si>
  <si>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</si>
  <si>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</si>
  <si>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</si>
  <si>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</si>
  <si>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</si>
  <si>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</si>
  <si>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</si>
  <si>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</si>
  <si>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</si>
  <si>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</si>
  <si>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</si>
  <si>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</si>
  <si>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</si>
  <si>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</si>
  <si>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</si>
  <si>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</si>
  <si>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</si>
  <si>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</si>
  <si>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</si>
  <si>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</si>
  <si>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</si>
  <si>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</si>
  <si>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</si>
  <si>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</si>
  <si>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</si>
  <si>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</si>
  <si>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</si>
  <si>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</si>
  <si>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</si>
  <si>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</si>
  <si>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</si>
  <si>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</si>
  <si>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</si>
  <si>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</si>
  <si>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</si>
  <si>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</si>
  <si>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</si>
  <si>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</si>
  <si>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</si>
  <si>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</si>
  <si>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</si>
  <si>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</si>
  <si>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</si>
  <si>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</si>
  <si>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</si>
  <si>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</si>
  <si>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</si>
  <si>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</si>
  <si>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</si>
  <si>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</si>
  <si>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</si>
  <si>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</si>
  <si>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</si>
  <si>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</si>
  <si>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</si>
  <si>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</si>
  <si>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</si>
  <si>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</si>
  <si>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</si>
  <si>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</si>
  <si>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</si>
  <si>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</si>
  <si>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</si>
  <si>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</si>
  <si>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</si>
  <si>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</si>
  <si>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</si>
  <si>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</si>
  <si>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</si>
  <si>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</si>
  <si>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</si>
  <si>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</si>
  <si>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</si>
  <si>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</si>
  <si>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</si>
  <si>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</si>
  <si>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</si>
  <si>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</si>
  <si>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</si>
  <si>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</si>
  <si>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</si>
  <si>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</si>
  <si>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</si>
  <si>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</si>
  <si>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</si>
  <si>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</si>
  <si>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</si>
  <si>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</si>
  <si>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</si>
  <si>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</si>
  <si>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</si>
  <si>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</si>
  <si>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</si>
  <si>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</si>
  <si>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</si>
  <si>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</si>
  <si>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</si>
  <si>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</si>
  <si>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</si>
  <si>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</si>
  <si>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</si>
  <si>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</si>
  <si>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</si>
  <si>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</si>
  <si>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</si>
  <si>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</si>
  <si>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</si>
  <si>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</si>
  <si>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</si>
  <si>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</si>
  <si>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</si>
  <si>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</si>
  <si>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</si>
  <si>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</si>
  <si>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</si>
  <si>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</si>
  <si>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</si>
  <si>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</si>
  <si>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</si>
  <si>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</si>
  <si>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</si>
  <si>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</si>
  <si>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</si>
  <si>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</si>
  <si>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</si>
  <si>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</si>
  <si>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</si>
  <si>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</si>
  <si>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</si>
  <si>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</si>
  <si>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</si>
  <si>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</si>
  <si>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</si>
  <si>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</si>
  <si>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</si>
  <si>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</si>
  <si>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</si>
  <si>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</si>
  <si>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</si>
  <si>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</si>
  <si>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</si>
  <si>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</si>
  <si>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</si>
  <si>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</si>
  <si>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</si>
  <si>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</si>
  <si>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</si>
  <si>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</si>
  <si>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</si>
  <si>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</si>
  <si>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</si>
  <si>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</si>
  <si>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</si>
  <si>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</si>
  <si>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</si>
  <si>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</si>
  <si>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</si>
  <si>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</si>
  <si>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</si>
  <si>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</si>
  <si>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</si>
  <si>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</si>
  <si>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</si>
  <si>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</si>
  <si>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</si>
  <si>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</si>
  <si>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</si>
  <si>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</si>
  <si>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</si>
  <si>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</si>
  <si>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</si>
  <si>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</si>
  <si>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</si>
  <si>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</si>
  <si>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</si>
  <si>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</si>
  <si>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</si>
  <si>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</si>
  <si>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</si>
  <si>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</si>
  <si>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</si>
  <si>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</si>
  <si>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</si>
  <si>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</si>
  <si>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</si>
  <si>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</si>
  <si>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</si>
  <si>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</si>
  <si>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</si>
  <si>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</si>
  <si>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</si>
  <si>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</si>
  <si>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</si>
  <si>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</si>
  <si>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</si>
  <si>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</si>
  <si>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</si>
  <si>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</si>
  <si>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</si>
  <si>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</si>
  <si>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</si>
  <si>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</si>
  <si>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</si>
  <si>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</si>
  <si>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</si>
  <si>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</si>
  <si>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</si>
  <si>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</si>
  <si>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</si>
  <si>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</si>
  <si>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</si>
  <si>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</si>
  <si>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</si>
  <si>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</si>
  <si>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</si>
  <si>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</si>
  <si>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</si>
  <si>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</si>
  <si>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</si>
  <si>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</si>
  <si>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</si>
  <si>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</si>
  <si>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</si>
  <si>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</si>
  <si>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</si>
  <si>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</si>
  <si>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</si>
  <si>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</si>
  <si>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</si>
  <si>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</si>
  <si>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</si>
  <si>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</si>
  <si>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</si>
  <si>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</si>
  <si>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</si>
  <si>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</si>
  <si>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</si>
  <si>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</si>
  <si>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</si>
  <si>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</si>
  <si>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</si>
  <si>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</si>
  <si>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</si>
  <si>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</si>
  <si>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</si>
  <si>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</si>
  <si>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</si>
  <si>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</si>
  <si>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</si>
  <si>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</si>
  <si>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</si>
  <si>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</si>
  <si>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</si>
  <si>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</si>
  <si>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</si>
  <si>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</si>
  <si>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</si>
  <si>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</si>
  <si>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</si>
  <si>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</si>
  <si>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</si>
  <si>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</si>
  <si>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</si>
  <si>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</si>
  <si>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</si>
  <si>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</si>
  <si>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</si>
  <si>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</si>
  <si>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</si>
  <si>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</si>
  <si>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</si>
  <si>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</si>
  <si>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</si>
  <si>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</si>
  <si>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</si>
  <si>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</si>
  <si>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</si>
  <si>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</si>
  <si>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</si>
  <si>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</si>
  <si>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</si>
  <si>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</si>
  <si>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</si>
  <si>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</si>
  <si>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</si>
  <si>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</si>
  <si>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</si>
  <si>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</si>
  <si>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</si>
  <si>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</si>
  <si>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</si>
  <si>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</si>
  <si>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</si>
  <si>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</si>
  <si>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</si>
  <si>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</si>
  <si>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</si>
  <si>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</si>
  <si>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</si>
  <si>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</si>
  <si>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</si>
  <si>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</si>
  <si>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</si>
  <si>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</si>
  <si>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</si>
  <si>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</si>
  <si>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</si>
  <si>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</si>
  <si>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</si>
  <si>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</si>
  <si>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</si>
  <si>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</si>
  <si>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</si>
  <si>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</si>
  <si>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</si>
  <si>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</si>
  <si>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</si>
  <si>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</si>
  <si>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</si>
  <si>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</si>
  <si>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</si>
  <si>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</si>
  <si>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</si>
  <si>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</si>
  <si>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</si>
  <si>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</si>
  <si>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</si>
  <si>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</si>
  <si>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</si>
  <si>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</si>
  <si>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</si>
  <si>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</si>
  <si>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</si>
  <si>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</si>
  <si>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</si>
  <si>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</si>
  <si>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</si>
  <si>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</si>
  <si>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</si>
  <si>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</si>
  <si>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</si>
  <si>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</si>
  <si>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</si>
  <si>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</si>
  <si>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</si>
  <si>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</si>
  <si>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</si>
  <si>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</si>
  <si>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</si>
  <si>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</si>
  <si>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</si>
  <si>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</si>
  <si>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</si>
  <si>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</si>
  <si>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</si>
  <si>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</si>
  <si>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</si>
  <si>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</si>
  <si>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</si>
  <si>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</si>
  <si>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</si>
  <si>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</si>
  <si>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</si>
  <si>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</si>
  <si>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</si>
  <si>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</si>
  <si>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</si>
  <si>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</si>
  <si>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</si>
  <si>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</si>
  <si>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</si>
  <si>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</si>
  <si>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</si>
  <si>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</si>
  <si>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</si>
  <si>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</si>
  <si>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</si>
  <si>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</si>
  <si>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</si>
  <si>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</si>
  <si>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</si>
  <si>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</si>
  <si>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</si>
  <si>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</si>
  <si>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</si>
  <si>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</si>
  <si>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</si>
  <si>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</si>
  <si>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</si>
  <si>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</si>
  <si>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</si>
  <si>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</si>
  <si>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</si>
  <si>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</si>
  <si>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</si>
  <si>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</si>
  <si>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</si>
  <si>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</si>
  <si>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</si>
  <si>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</si>
  <si>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</si>
  <si>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</si>
  <si>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</si>
  <si>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</si>
  <si>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</si>
  <si>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</si>
  <si>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</si>
  <si>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</si>
  <si>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</si>
  <si>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</si>
  <si>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</si>
  <si>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</si>
  <si>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</si>
  <si>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</si>
  <si>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</si>
  <si>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</si>
  <si>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</si>
  <si>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</si>
  <si>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</si>
  <si>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</si>
  <si>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</si>
  <si>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</si>
  <si>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</si>
  <si>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</si>
  <si>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</si>
  <si>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</si>
  <si>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</si>
  <si>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</si>
  <si>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</si>
  <si>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</si>
  <si>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</si>
  <si>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</si>
  <si>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</si>
  <si>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</si>
  <si>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</si>
  <si>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</si>
  <si>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</si>
  <si>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</si>
  <si>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</si>
  <si>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</si>
  <si>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</si>
  <si>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</si>
  <si>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</si>
  <si>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</si>
  <si>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</si>
  <si>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</si>
  <si>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</si>
  <si>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</si>
  <si>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</si>
  <si>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</si>
  <si>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</si>
  <si>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</si>
  <si>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</si>
  <si>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</si>
  <si>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</si>
  <si>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</si>
  <si>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</si>
  <si>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</si>
  <si>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</si>
  <si>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</si>
  <si>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</si>
  <si>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</si>
  <si>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</si>
  <si>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</si>
  <si>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</si>
  <si>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</si>
  <si>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</si>
  <si>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</si>
  <si>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</si>
  <si>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</si>
  <si>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</si>
  <si>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</si>
  <si>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</si>
  <si>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</si>
  <si>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</si>
  <si>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</si>
  <si>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</si>
  <si>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</si>
  <si>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</si>
  <si>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</si>
  <si>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</si>
  <si>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</si>
  <si>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</si>
  <si>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</si>
  <si>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</si>
  <si>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</si>
  <si>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</si>
  <si>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</si>
  <si>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</si>
  <si>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</si>
  <si>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</si>
  <si>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</si>
  <si>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</si>
  <si>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</si>
  <si>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</si>
  <si>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</si>
  <si>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</si>
  <si>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</si>
  <si>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</si>
  <si>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</si>
  <si>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</si>
  <si>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</si>
  <si>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</si>
  <si>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</si>
  <si>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</si>
  <si>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</si>
  <si>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</si>
  <si>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</si>
  <si>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</si>
  <si>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</si>
  <si>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</si>
  <si>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</si>
  <si>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</si>
  <si>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</si>
  <si>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</si>
  <si>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</si>
  <si>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</si>
  <si>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</si>
  <si>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</si>
  <si>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</si>
  <si>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</si>
  <si>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</si>
  <si>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</si>
  <si>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</si>
  <si>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</si>
  <si>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</si>
  <si>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</si>
  <si>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</si>
  <si>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</si>
  <si>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</si>
  <si>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</si>
  <si>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</si>
  <si>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</si>
  <si>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</si>
  <si>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</si>
  <si>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</si>
  <si>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</si>
  <si>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</si>
  <si>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</si>
  <si>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</si>
  <si>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</si>
  <si>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</si>
  <si>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</si>
  <si>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</si>
  <si>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</si>
  <si>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</si>
  <si>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</si>
  <si>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</si>
  <si>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</si>
  <si>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</si>
  <si>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</si>
  <si>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</si>
  <si>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</si>
  <si>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</si>
  <si>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</si>
  <si>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</si>
  <si>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</si>
  <si>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</si>
  <si>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</si>
  <si>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</si>
  <si>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</si>
  <si>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</si>
  <si>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</si>
  <si>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</si>
  <si>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</si>
  <si>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</si>
  <si>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</si>
  <si>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</si>
  <si>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</si>
  <si>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</si>
  <si>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</si>
  <si>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</si>
  <si>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</si>
  <si>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</si>
  <si>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</si>
  <si>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</si>
  <si>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</si>
  <si>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</si>
  <si>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</si>
  <si>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</si>
  <si>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</si>
  <si>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</si>
  <si>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</si>
  <si>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</si>
  <si>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</si>
  <si>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</si>
  <si>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</si>
  <si>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</si>
  <si>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</si>
  <si>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</si>
  <si>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</si>
  <si>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</si>
  <si>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</si>
  <si>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</si>
  <si>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</si>
  <si>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</si>
  <si>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</si>
  <si>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</si>
  <si>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</si>
  <si>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</si>
  <si>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</si>
  <si>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</si>
  <si>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</si>
  <si>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</si>
  <si>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</si>
  <si>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</si>
  <si>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</si>
  <si>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</si>
  <si>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</si>
  <si>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</si>
  <si>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</si>
  <si>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</si>
  <si>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</si>
  <si>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</si>
  <si>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</si>
  <si>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</si>
  <si>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</si>
  <si>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</si>
  <si>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</si>
  <si>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</si>
  <si>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</si>
  <si>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</si>
  <si>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</si>
  <si>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</si>
  <si>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</si>
  <si>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</si>
  <si>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</si>
  <si>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</si>
  <si>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</si>
  <si>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</si>
  <si>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</si>
  <si>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</si>
  <si>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</si>
  <si>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</si>
  <si>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</si>
  <si>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</si>
  <si>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</si>
  <si>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</si>
  <si>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</si>
  <si>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</si>
  <si>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</si>
  <si>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</si>
  <si>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</si>
  <si>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</si>
  <si>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</si>
  <si>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</si>
  <si>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</si>
  <si>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</si>
  <si>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</si>
  <si>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</si>
  <si>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</si>
  <si>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</si>
  <si>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</si>
  <si>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</si>
  <si>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</si>
  <si>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</si>
  <si>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</si>
  <si>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</si>
  <si>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</si>
  <si>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</si>
  <si>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</si>
  <si>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</si>
  <si>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</si>
  <si>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</si>
  <si>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</si>
  <si>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</si>
  <si>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</si>
  <si>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</si>
  <si>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</si>
  <si>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</si>
  <si>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</si>
  <si>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</si>
  <si>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</si>
  <si>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</si>
  <si>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</si>
  <si>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</si>
  <si>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</si>
  <si>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</si>
  <si>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</si>
  <si>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</si>
  <si>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</si>
  <si>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</si>
  <si>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</si>
  <si>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</si>
  <si>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</si>
  <si>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</si>
  <si>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</si>
  <si>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</si>
  <si>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</si>
  <si>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</si>
  <si>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</si>
  <si>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</si>
  <si>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</si>
  <si>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</si>
  <si>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</si>
  <si>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</si>
  <si>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</si>
  <si>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</si>
  <si>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</si>
  <si>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</si>
  <si>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</si>
  <si>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</si>
  <si>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</si>
  <si>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</si>
  <si>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</si>
  <si>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</si>
  <si>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</si>
  <si>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</si>
  <si>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</si>
  <si>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</si>
  <si>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</si>
  <si>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</si>
  <si>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</si>
  <si>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</si>
  <si>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</si>
  <si>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</si>
  <si>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</si>
  <si>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</si>
  <si>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</si>
  <si>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</si>
  <si>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</si>
  <si>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</si>
  <si>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</si>
  <si>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</si>
  <si>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</si>
  <si>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</si>
  <si>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</si>
  <si>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</si>
  <si>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</si>
  <si>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</si>
  <si>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</si>
  <si>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</si>
  <si>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</si>
  <si>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</si>
  <si>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</si>
  <si>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</si>
  <si>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</si>
  <si>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</si>
  <si>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</si>
  <si>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</si>
  <si>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</si>
  <si>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</si>
  <si>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</si>
  <si>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</si>
  <si>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</si>
  <si>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</si>
  <si>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</si>
  <si>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</si>
  <si>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</si>
  <si>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</si>
  <si>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</si>
  <si>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</si>
  <si>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</si>
  <si>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</si>
  <si>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</si>
  <si>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</si>
  <si>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</si>
  <si>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</si>
  <si>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</si>
  <si>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</si>
  <si>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</si>
  <si>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</si>
  <si>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</si>
  <si>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</si>
  <si>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</si>
  <si>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</si>
  <si>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</si>
  <si>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</si>
  <si>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</si>
  <si>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</si>
  <si>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</si>
  <si>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</si>
  <si>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</si>
  <si>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</si>
  <si>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</si>
  <si>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</si>
  <si>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</si>
  <si>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</si>
  <si>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</si>
  <si>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</si>
  <si>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</si>
  <si>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</si>
  <si>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</si>
  <si>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</si>
  <si>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</si>
  <si>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</si>
  <si>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</si>
  <si>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</si>
  <si>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</si>
  <si>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</si>
  <si>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</si>
  <si>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</si>
  <si>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</si>
  <si>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</si>
  <si>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</si>
  <si>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</si>
  <si>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</si>
  <si>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</si>
  <si>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</si>
  <si>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</si>
  <si>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</si>
  <si>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</si>
  <si>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</si>
  <si>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</si>
  <si>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</si>
  <si>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</si>
  <si>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</si>
  <si>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</si>
  <si>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</si>
  <si>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</si>
  <si>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</si>
  <si>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</si>
  <si>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</si>
  <si>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</si>
  <si>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</si>
  <si>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</si>
  <si>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</si>
  <si>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</si>
  <si>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</si>
  <si>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</si>
  <si>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</si>
  <si>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</si>
  <si>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</si>
  <si>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</si>
  <si>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</si>
  <si>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</si>
  <si>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</si>
  <si>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</si>
  <si>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</si>
  <si>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</si>
  <si>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</si>
  <si>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</si>
  <si>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</si>
  <si>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</si>
  <si>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</si>
  <si>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</si>
  <si>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</si>
  <si>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</si>
  <si>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</si>
  <si>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</si>
  <si>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</si>
  <si>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</si>
  <si>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</si>
  <si>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</si>
  <si>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</si>
  <si>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</si>
  <si>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</si>
  <si>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</si>
  <si>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</si>
  <si>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</si>
  <si>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</si>
  <si>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</si>
  <si>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</si>
  <si>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</si>
  <si>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</si>
  <si>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</si>
  <si>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</si>
  <si>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</si>
  <si>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</si>
  <si>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</si>
  <si>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</si>
  <si>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</si>
  <si>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</si>
  <si>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</si>
  <si>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</si>
  <si>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</si>
  <si>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</si>
  <si>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</si>
  <si>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</si>
  <si>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</si>
  <si>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</si>
  <si>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</si>
  <si>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</si>
  <si>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</si>
  <si>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</si>
  <si>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</si>
  <si>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</si>
  <si>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</si>
  <si>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</si>
  <si>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</si>
  <si>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</si>
  <si>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</si>
  <si>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</si>
  <si>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</si>
  <si>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</si>
  <si>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</si>
  <si>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</si>
  <si>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</si>
  <si>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</si>
  <si>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</si>
  <si>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</si>
  <si>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</si>
  <si>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</si>
  <si>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</si>
  <si>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</si>
  <si>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</si>
  <si>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</si>
  <si>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</si>
  <si>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</si>
  <si>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</si>
  <si>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</si>
  <si>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</si>
  <si>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</si>
  <si>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</si>
  <si>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</si>
  <si>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</si>
  <si>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</si>
  <si>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</si>
  <si>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</si>
  <si>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</si>
  <si>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</si>
  <si>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</si>
  <si>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</si>
  <si>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</si>
  <si>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</si>
  <si>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</si>
  <si>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</si>
  <si>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</si>
  <si>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</si>
  <si>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</si>
  <si>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</si>
  <si>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</si>
  <si>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</si>
  <si>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</si>
  <si>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</si>
  <si>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</si>
  <si>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</si>
  <si>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</si>
  <si>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</si>
  <si>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</si>
  <si>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</si>
  <si>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</si>
  <si>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</si>
  <si>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</si>
  <si>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</si>
  <si>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</si>
  <si>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</si>
  <si>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</si>
  <si>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</si>
  <si>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</si>
  <si>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</si>
  <si>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</si>
  <si>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</si>
  <si>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</si>
  <si>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</si>
  <si>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</si>
  <si>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</si>
  <si>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</si>
  <si>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</si>
  <si>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</si>
  <si>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</si>
  <si>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</si>
  <si>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</si>
  <si>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</si>
  <si>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</si>
  <si>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</si>
  <si>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</si>
  <si>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</si>
  <si>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</si>
  <si>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</si>
  <si>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</si>
  <si>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</si>
  <si>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</si>
  <si>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</si>
  <si>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</si>
  <si>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</si>
  <si>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</si>
  <si>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</si>
  <si>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</si>
  <si>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</si>
  <si>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</si>
  <si>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</si>
  <si>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</si>
  <si>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</si>
  <si>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</si>
  <si>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</si>
  <si>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</si>
  <si>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</si>
  <si>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</si>
  <si>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</si>
  <si>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</si>
  <si>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</si>
  <si>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</si>
  <si>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</si>
  <si>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</si>
  <si>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</si>
  <si>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</si>
  <si>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</si>
  <si>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</si>
  <si>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</si>
  <si>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</si>
  <si>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</si>
  <si>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</si>
  <si>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</si>
  <si>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</si>
  <si>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</si>
  <si>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</si>
  <si>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</si>
  <si>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</si>
  <si>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</si>
  <si>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</si>
  <si>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</si>
  <si>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</si>
  <si>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</si>
  <si>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</si>
  <si>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</si>
  <si>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</si>
  <si>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</si>
  <si>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</si>
  <si>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</si>
  <si>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</si>
  <si>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</si>
  <si>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</si>
  <si>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</si>
  <si>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</si>
  <si>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</si>
  <si>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</si>
  <si>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</si>
  <si>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</si>
  <si>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</si>
  <si>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</si>
  <si>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</si>
  <si>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</si>
  <si>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</si>
  <si>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</si>
  <si>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</si>
  <si>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</si>
  <si>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</si>
  <si>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</si>
  <si>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</si>
  <si>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</si>
  <si>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</si>
  <si>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</si>
  <si>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</si>
  <si>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</si>
  <si>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</si>
  <si>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</si>
  <si>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</si>
  <si>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</si>
  <si>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</si>
  <si>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</si>
  <si>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</si>
  <si>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</si>
  <si>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</si>
  <si>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</si>
  <si>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</si>
  <si>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</si>
  <si>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</si>
  <si>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</si>
  <si>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</si>
  <si>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</si>
  <si>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</si>
  <si>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</si>
  <si>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</si>
  <si>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</si>
  <si>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</si>
  <si>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</si>
  <si>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</si>
  <si>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</si>
  <si>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</si>
  <si>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</si>
  <si>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</si>
  <si>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</si>
  <si>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</si>
  <si>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</si>
  <si>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</si>
  <si>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</si>
  <si>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</si>
  <si>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</si>
  <si>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</si>
  <si>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</si>
  <si>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</si>
  <si>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</si>
  <si>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</si>
  <si>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</si>
  <si>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</si>
  <si>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</si>
  <si>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</si>
  <si>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</si>
  <si>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</si>
  <si>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</si>
  <si>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</si>
  <si>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</si>
  <si>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</si>
  <si>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</si>
  <si>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</si>
  <si>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</si>
  <si>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</si>
  <si>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</si>
  <si>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</si>
  <si>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</si>
  <si>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</si>
  <si>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</si>
  <si>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</si>
  <si>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</si>
  <si>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</si>
  <si>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</si>
  <si>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</si>
  <si>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</si>
  <si>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</si>
  <si>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</si>
  <si>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</si>
  <si>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</si>
  <si>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</si>
  <si>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</si>
  <si>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</si>
  <si>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</si>
  <si>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</si>
  <si>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</si>
  <si>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</si>
  <si>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</si>
  <si>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</si>
  <si>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</si>
  <si>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</si>
  <si>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</si>
  <si>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</si>
  <si>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</si>
  <si>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</si>
  <si>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</si>
  <si>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</si>
  <si>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</si>
  <si>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</si>
  <si>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</si>
  <si>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</si>
  <si>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</si>
  <si>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</si>
  <si>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</si>
  <si>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</si>
  <si>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</si>
  <si>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</si>
  <si>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</si>
  <si>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</si>
  <si>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</si>
  <si>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</si>
  <si>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</si>
  <si>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</si>
  <si>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</si>
  <si>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</si>
  <si>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</si>
  <si>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</si>
  <si>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</si>
  <si>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</si>
  <si>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</si>
  <si>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</si>
  <si>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</si>
  <si>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</si>
  <si>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</si>
  <si>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</si>
  <si>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</si>
  <si>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</si>
  <si>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</si>
  <si>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</si>
  <si>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</si>
  <si>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</si>
  <si>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</si>
  <si>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</si>
  <si>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</si>
  <si>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</si>
  <si>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</si>
  <si>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</si>
  <si>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</si>
  <si>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</si>
  <si>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</si>
  <si>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</si>
  <si>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</si>
  <si>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</si>
  <si>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</si>
  <si>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</si>
  <si>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</si>
  <si>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</si>
  <si>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</si>
  <si>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</si>
  <si>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</si>
  <si>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</si>
  <si>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</si>
  <si>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</si>
  <si>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</si>
  <si>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</si>
  <si>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</si>
  <si>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</si>
  <si>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</si>
  <si>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</si>
  <si>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</si>
  <si>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</si>
  <si>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</si>
  <si>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</si>
  <si>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</si>
  <si>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</si>
  <si>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</si>
  <si>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</si>
  <si>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</si>
  <si>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</si>
  <si>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</si>
  <si>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</si>
  <si>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</si>
  <si>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</si>
  <si>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</si>
  <si>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</si>
  <si>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</si>
  <si>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</si>
  <si>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</si>
  <si>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</si>
  <si>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</si>
  <si>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</si>
  <si>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</si>
  <si>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</si>
  <si>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</si>
  <si>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</si>
  <si>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</si>
  <si>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</si>
  <si>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</si>
  <si>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</si>
  <si>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</si>
  <si>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</si>
  <si>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</si>
  <si>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</si>
  <si>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</si>
  <si>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</si>
  <si>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</si>
  <si>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</si>
  <si>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</si>
  <si>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</si>
  <si>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</si>
  <si>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</si>
  <si>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</si>
  <si>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</si>
  <si>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</si>
  <si>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</si>
  <si>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</si>
  <si>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</si>
  <si>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</si>
  <si>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</si>
  <si>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</si>
  <si>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</si>
  <si>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</si>
  <si>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</si>
  <si>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</si>
  <si>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</si>
  <si>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</si>
  <si>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</si>
  <si>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</si>
  <si>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</si>
  <si>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</si>
  <si>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</si>
  <si>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</si>
  <si>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</si>
  <si>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</si>
  <si>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</si>
  <si>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</si>
  <si>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</si>
  <si>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</si>
  <si>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</si>
  <si>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</si>
  <si>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</si>
  <si>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</si>
  <si>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</si>
  <si>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</si>
  <si>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</si>
  <si>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</si>
  <si>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</si>
  <si>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</si>
  <si>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</si>
  <si>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</si>
  <si>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</si>
  <si>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</si>
  <si>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</si>
  <si>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</si>
  <si>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</si>
  <si>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</si>
  <si>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</si>
  <si>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</si>
  <si>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</si>
  <si>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</si>
  <si>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</si>
  <si>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</si>
  <si>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</si>
  <si>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</si>
  <si>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</si>
  <si>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</si>
  <si>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</si>
  <si>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</si>
  <si>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</si>
  <si>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</si>
  <si>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</si>
  <si>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</si>
  <si>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</si>
  <si>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</si>
  <si>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</si>
  <si>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</si>
  <si>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</si>
  <si>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</si>
  <si>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</si>
  <si>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</si>
  <si>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</si>
  <si>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</si>
  <si>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</si>
  <si>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</si>
  <si>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</si>
  <si>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</si>
  <si>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</si>
  <si>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</si>
  <si>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</si>
  <si>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</si>
  <si>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</si>
  <si>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</si>
  <si>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</si>
  <si>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</si>
  <si>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</si>
  <si>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</si>
  <si>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</si>
  <si>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</si>
  <si>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</si>
  <si>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</si>
  <si>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</si>
  <si>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</si>
  <si>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</si>
  <si>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</si>
  <si>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</si>
  <si>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</si>
  <si>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</si>
  <si>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</si>
  <si>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</si>
  <si>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</si>
  <si>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</si>
  <si>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</si>
  <si>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</si>
  <si>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</si>
  <si>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</si>
  <si>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</si>
  <si>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</si>
  <si>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</si>
  <si>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</si>
  <si>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</si>
  <si>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</si>
  <si>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</si>
  <si>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</si>
  <si>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</si>
  <si>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</si>
  <si>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</si>
  <si>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</si>
  <si>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</si>
  <si>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</si>
  <si>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</si>
  <si>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</si>
  <si>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</si>
  <si>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</si>
  <si>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</si>
  <si>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</si>
  <si>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</si>
  <si>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</si>
  <si>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</si>
  <si>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</si>
  <si>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</si>
  <si>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</si>
  <si>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</si>
  <si>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</si>
  <si>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</si>
  <si>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</si>
  <si>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</si>
  <si>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</si>
  <si>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</si>
  <si>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</si>
  <si>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</si>
  <si>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</si>
  <si>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</si>
  <si>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</si>
  <si>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</si>
  <si>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</si>
  <si>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</si>
  <si>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</si>
  <si>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</si>
  <si>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</si>
  <si>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</si>
  <si>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</si>
  <si>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</si>
  <si>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</si>
  <si>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</si>
  <si>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</si>
  <si>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</si>
  <si>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</si>
  <si>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</si>
  <si>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</si>
  <si>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</si>
  <si>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</si>
  <si>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</si>
  <si>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</si>
  <si>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</si>
  <si>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</si>
  <si>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</si>
  <si>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</si>
  <si>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</si>
  <si>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</si>
  <si>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</si>
  <si>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</si>
  <si>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</si>
  <si>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</si>
  <si>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</si>
  <si>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</si>
  <si>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</si>
  <si>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</si>
  <si>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</si>
  <si>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</si>
  <si>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</si>
  <si>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</si>
  <si>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</si>
  <si>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</si>
  <si>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</si>
  <si>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</si>
  <si>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</si>
  <si>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</si>
  <si>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</si>
  <si>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</si>
  <si>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</si>
  <si>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</si>
  <si>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</si>
  <si>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</si>
  <si>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</si>
  <si>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</si>
  <si>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</si>
  <si>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</si>
  <si>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</si>
  <si>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</si>
  <si>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</si>
  <si>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</si>
  <si>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</si>
  <si>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</si>
  <si>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</si>
  <si>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</si>
  <si>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</si>
  <si>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</si>
  <si>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</si>
  <si>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</si>
  <si>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</si>
  <si>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</si>
  <si>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</si>
  <si>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</si>
  <si>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</si>
  <si>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</si>
  <si>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</si>
  <si>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</si>
  <si>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</si>
  <si>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</si>
  <si>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</si>
  <si>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</si>
  <si>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</si>
  <si>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</si>
  <si>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</si>
  <si>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</si>
  <si>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</si>
  <si>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</si>
  <si>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</si>
  <si>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</si>
  <si>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</si>
  <si>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</si>
  <si>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</si>
  <si>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</si>
  <si>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</si>
  <si>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</si>
  <si>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</si>
  <si>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</si>
  <si>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</si>
  <si>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</si>
  <si>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</si>
  <si>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</si>
  <si>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</si>
  <si>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</si>
  <si>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</si>
  <si>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</si>
  <si>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</si>
  <si>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</si>
  <si>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</si>
  <si>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</si>
  <si>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</si>
  <si>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</si>
  <si>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</si>
  <si>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</si>
  <si>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</si>
  <si>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</si>
  <si>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</si>
  <si>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</si>
  <si>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</si>
  <si>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</si>
  <si>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</si>
  <si>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</si>
  <si>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</si>
  <si>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</si>
  <si>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</si>
  <si>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</si>
  <si>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</si>
  <si>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</si>
  <si>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</si>
  <si>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</si>
  <si>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</si>
  <si>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</si>
  <si>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</si>
  <si>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</si>
  <si>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</si>
  <si>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</si>
  <si>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</si>
  <si>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</si>
  <si>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</si>
  <si>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</si>
  <si>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</si>
  <si>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</si>
  <si>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</si>
  <si>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</si>
  <si>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</si>
  <si>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</si>
  <si>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</si>
  <si>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</si>
  <si>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</si>
  <si>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</si>
  <si>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</si>
  <si>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</si>
  <si>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</si>
  <si>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</si>
  <si>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</si>
  <si>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</si>
  <si>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</si>
  <si>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</si>
  <si>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</si>
  <si>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</si>
  <si>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</si>
  <si>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</si>
  <si>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</si>
  <si>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</si>
  <si>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</si>
  <si>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</si>
  <si>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</si>
  <si>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</si>
  <si>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</si>
  <si>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</si>
  <si>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</si>
  <si>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</si>
  <si>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</si>
  <si>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</si>
  <si>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</si>
  <si>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</si>
  <si>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</si>
  <si>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</si>
  <si>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</si>
  <si>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</si>
  <si>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</si>
  <si>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</si>
  <si>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</si>
  <si>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</si>
  <si>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</si>
  <si>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</si>
  <si>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</si>
  <si>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</si>
  <si>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</si>
  <si>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</si>
  <si>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</si>
  <si>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</si>
  <si>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</si>
  <si>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</si>
  <si>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</si>
  <si>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</si>
  <si>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</si>
  <si>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</si>
  <si>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</si>
  <si>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</si>
  <si>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</si>
  <si>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</si>
  <si>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</si>
  <si>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</si>
  <si>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</si>
  <si>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</si>
  <si>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</si>
  <si>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</si>
  <si>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</si>
  <si>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</si>
  <si>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</si>
  <si>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</si>
  <si>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</si>
  <si>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</si>
  <si>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</si>
  <si>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</si>
  <si>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</si>
  <si>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</si>
  <si>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</si>
  <si>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</si>
  <si>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</si>
  <si>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</si>
  <si>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</si>
  <si>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</si>
  <si>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</si>
  <si>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</si>
  <si>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</si>
  <si>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</si>
  <si>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</si>
  <si>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</si>
  <si>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</si>
  <si>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</si>
  <si>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</si>
  <si>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</si>
  <si>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</si>
  <si>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</si>
  <si>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</si>
  <si>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</si>
  <si>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</si>
  <si>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</si>
  <si>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</si>
  <si>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</si>
  <si>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</si>
  <si>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</si>
  <si>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</si>
  <si>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</si>
  <si>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</si>
  <si>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</si>
  <si>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</si>
  <si>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</si>
  <si>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</si>
  <si>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</si>
  <si>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</si>
  <si>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</si>
  <si>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</si>
  <si>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</si>
  <si>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</si>
  <si>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</si>
  <si>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</si>
  <si>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</si>
  <si>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</si>
  <si>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</si>
  <si>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</si>
  <si>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</si>
  <si>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</si>
  <si>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</si>
  <si>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</si>
  <si>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</si>
  <si>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</si>
  <si>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</si>
  <si>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</si>
  <si>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</si>
  <si>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</si>
  <si>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</si>
  <si>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</si>
  <si>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</si>
  <si>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</si>
  <si>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</si>
  <si>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</si>
  <si>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</si>
  <si>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</si>
  <si>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</si>
  <si>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</si>
  <si>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</si>
  <si>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</si>
  <si>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</si>
  <si>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</si>
  <si>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</si>
  <si>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</si>
  <si>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</si>
  <si>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</si>
  <si>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</si>
  <si>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</si>
  <si>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</si>
  <si>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</si>
  <si>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</si>
  <si>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</si>
  <si>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</si>
  <si>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</si>
  <si>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</si>
  <si>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</si>
  <si>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</si>
  <si>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</si>
  <si>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</si>
  <si>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</si>
  <si>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</si>
  <si>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</si>
  <si>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</si>
  <si>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</si>
  <si>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</si>
  <si>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</si>
  <si>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</si>
  <si>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</si>
  <si>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</si>
  <si>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</si>
  <si>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</si>
  <si>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</si>
  <si>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</si>
  <si>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</si>
  <si>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</si>
  <si>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</si>
  <si>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</si>
  <si>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</si>
  <si>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</si>
  <si>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</si>
  <si>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</si>
  <si>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</si>
  <si>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</si>
  <si>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</si>
  <si>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</si>
  <si>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</si>
  <si>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</si>
  <si>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</si>
  <si>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</si>
  <si>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</si>
  <si>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</si>
  <si>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</si>
  <si>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</si>
  <si>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</si>
  <si>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</si>
  <si>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</si>
  <si>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</si>
  <si>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</si>
  <si>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</si>
  <si>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</si>
  <si>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</si>
  <si>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</si>
  <si>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</si>
  <si>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</si>
  <si>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</si>
  <si>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</si>
  <si>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</si>
  <si>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</si>
  <si>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</si>
  <si>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</si>
  <si>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</si>
  <si>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</si>
  <si>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</si>
  <si>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</si>
  <si>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</si>
  <si>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</si>
  <si>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</si>
  <si>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</si>
  <si>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</si>
  <si>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</si>
  <si>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</si>
  <si>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</si>
  <si>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</si>
  <si>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</si>
  <si>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</si>
  <si>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</si>
  <si>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</si>
  <si>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</si>
  <si>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</si>
  <si>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</si>
  <si>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</si>
  <si>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</si>
  <si>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</si>
  <si>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</si>
  <si>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</si>
  <si>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</si>
  <si>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</si>
  <si>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</si>
  <si>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</si>
  <si>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</si>
  <si>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</si>
  <si>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</si>
  <si>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</si>
  <si>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</si>
  <si>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</si>
  <si>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</si>
  <si>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</si>
  <si>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</si>
  <si>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</si>
  <si>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</si>
  <si>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</si>
  <si>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</si>
  <si>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</si>
  <si>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</si>
  <si>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</si>
  <si>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</si>
  <si>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</si>
  <si>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</si>
  <si>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</si>
  <si>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</si>
  <si>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</si>
  <si>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</si>
  <si>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</si>
  <si>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</si>
  <si>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</si>
  <si>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</si>
  <si>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</si>
  <si>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</si>
  <si>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</si>
  <si>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</si>
  <si>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</si>
  <si>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</si>
  <si>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</si>
  <si>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</si>
  <si>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</si>
  <si>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</si>
  <si>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</si>
  <si>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</si>
  <si>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</si>
  <si>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</si>
  <si>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</si>
  <si>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</si>
  <si>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</si>
  <si>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</si>
  <si>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</si>
  <si>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</si>
  <si>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</si>
  <si>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</si>
  <si>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</si>
  <si>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</si>
  <si>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</si>
  <si>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</si>
  <si>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</si>
  <si>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</si>
  <si>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</si>
  <si>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</si>
  <si>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</si>
  <si>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</si>
  <si>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</si>
  <si>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</si>
  <si>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</si>
  <si>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</si>
  <si>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</si>
  <si>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</si>
  <si>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</si>
  <si>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</si>
  <si>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</si>
  <si>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</si>
  <si>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</si>
  <si>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</si>
  <si>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</si>
  <si>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</si>
  <si>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</si>
  <si>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</si>
  <si>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</si>
  <si>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</si>
  <si>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</si>
  <si>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</si>
  <si>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</si>
  <si>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</si>
  <si>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</si>
  <si>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</si>
  <si>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</si>
  <si>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</si>
  <si>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</si>
  <si>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</si>
  <si>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</si>
  <si>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</si>
  <si>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</si>
  <si>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</si>
  <si>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</si>
  <si>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</si>
  <si>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</si>
  <si>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</si>
  <si>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</si>
  <si>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</si>
  <si>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</si>
  <si>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</si>
  <si>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</si>
  <si>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</si>
  <si>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</si>
  <si>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</si>
  <si>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</si>
  <si>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</si>
  <si>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</si>
  <si>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</si>
  <si>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</si>
  <si>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</si>
  <si>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</si>
  <si>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</si>
  <si>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</si>
  <si>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</si>
  <si>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</si>
  <si>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</si>
  <si>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</si>
  <si>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</si>
  <si>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</si>
  <si>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</si>
  <si>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</si>
  <si>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</si>
  <si>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</si>
  <si>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</si>
  <si>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</si>
  <si>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</si>
  <si>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</si>
  <si>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</si>
  <si>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</si>
  <si>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</si>
  <si>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</si>
  <si>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</si>
  <si>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</si>
  <si>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</si>
  <si>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</si>
  <si>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</si>
  <si>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</si>
  <si>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</si>
  <si>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</si>
  <si>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</si>
  <si>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</si>
  <si>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</si>
  <si>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</si>
  <si>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</si>
  <si>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</si>
  <si>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</si>
  <si>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</si>
  <si>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</si>
  <si>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</si>
  <si>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</si>
  <si>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</si>
  <si>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</si>
  <si>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</si>
  <si>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</si>
  <si>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</si>
  <si>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</si>
  <si>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</si>
  <si>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</si>
  <si>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</si>
  <si>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</si>
  <si>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</si>
  <si>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</si>
  <si>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</si>
  <si>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</si>
  <si>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</si>
  <si>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</si>
  <si>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</si>
  <si>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</si>
  <si>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</si>
  <si>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</si>
  <si>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</si>
  <si>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</si>
  <si>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</si>
  <si>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</si>
  <si>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</si>
  <si>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</si>
  <si>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</si>
  <si>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</si>
  <si>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</si>
  <si>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</si>
  <si>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</si>
  <si>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</si>
  <si>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</si>
  <si>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</si>
  <si>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</si>
  <si>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</si>
  <si>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</si>
  <si>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</si>
  <si>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</si>
  <si>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</si>
  <si>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</si>
  <si>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</si>
  <si>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</si>
  <si>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</si>
  <si>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</si>
  <si>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</si>
  <si>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</si>
  <si>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</si>
  <si>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</si>
  <si>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</si>
  <si>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</si>
  <si>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</si>
  <si>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</si>
  <si>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</si>
  <si>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</si>
  <si>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</si>
  <si>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</si>
  <si>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</si>
  <si>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</si>
  <si>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</si>
  <si>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</si>
  <si>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</si>
  <si>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</si>
  <si>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</si>
  <si>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</si>
  <si>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</si>
  <si>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</si>
  <si>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</si>
  <si>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</si>
  <si>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</si>
  <si>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</si>
  <si>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</si>
  <si>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</si>
  <si>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</si>
  <si>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</si>
  <si>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</si>
  <si>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</si>
  <si>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</si>
  <si>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</si>
  <si>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</si>
  <si>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</si>
  <si>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</si>
  <si>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</si>
  <si>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</si>
  <si>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</si>
  <si>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</si>
  <si>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</si>
  <si>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</si>
  <si>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</si>
  <si>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</si>
  <si>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</si>
  <si>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</si>
  <si>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</si>
  <si>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</si>
  <si>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</si>
  <si>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</si>
  <si>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</si>
  <si>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</si>
  <si>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</si>
  <si>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</si>
  <si>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</si>
  <si>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</si>
  <si>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</si>
  <si>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</si>
  <si>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</si>
  <si>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</si>
  <si>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</si>
  <si>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</si>
  <si>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</si>
  <si>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</si>
  <si>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</si>
  <si>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</si>
  <si>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</si>
  <si>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</si>
  <si>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</si>
  <si>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</si>
  <si>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</si>
  <si>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</si>
  <si>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</si>
  <si>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</si>
  <si>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</si>
  <si>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</si>
  <si>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</si>
  <si>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</si>
  <si>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</si>
  <si>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</si>
  <si>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</si>
  <si>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</si>
  <si>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</si>
  <si>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</si>
  <si>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</si>
  <si>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</si>
  <si>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</si>
  <si>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</si>
  <si>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</si>
  <si>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</si>
  <si>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</si>
  <si>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</si>
  <si>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</si>
  <si>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</si>
  <si>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</si>
  <si>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</si>
  <si>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</si>
  <si>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</si>
  <si>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</si>
  <si>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</si>
  <si>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</si>
  <si>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</si>
  <si>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</si>
  <si>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</si>
  <si>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</si>
  <si>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</si>
  <si>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</si>
  <si>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</si>
  <si>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</si>
  <si>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</si>
  <si>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</si>
  <si>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</si>
  <si>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</si>
  <si>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</si>
  <si>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</si>
  <si>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</si>
  <si>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</si>
  <si>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</si>
  <si>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</si>
  <si>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</si>
  <si>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</si>
  <si>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</si>
  <si>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</si>
  <si>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</si>
  <si>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</si>
  <si>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</si>
  <si>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</si>
  <si>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</si>
  <si>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</si>
  <si>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</si>
  <si>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</si>
  <si>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</si>
  <si>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</si>
  <si>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</si>
  <si>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</si>
  <si>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</si>
  <si>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</si>
  <si>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</si>
  <si>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</si>
  <si>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</si>
  <si>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</si>
  <si>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</si>
  <si>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</si>
  <si>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</si>
  <si>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</si>
  <si>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</si>
  <si>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</si>
  <si>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</si>
  <si>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</si>
  <si>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</si>
  <si>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</si>
  <si>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</si>
  <si>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</si>
  <si>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</si>
  <si>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</si>
  <si>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</si>
  <si>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</si>
  <si>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</si>
  <si>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</si>
  <si>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</si>
  <si>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</si>
  <si>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</si>
  <si>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</si>
  <si>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</si>
  <si>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</si>
  <si>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</si>
  <si>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</si>
  <si>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</si>
  <si>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</si>
  <si>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</si>
  <si>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</si>
  <si>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</si>
  <si>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</si>
  <si>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</si>
  <si>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</si>
  <si>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</si>
  <si>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</si>
  <si>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</si>
  <si>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</si>
  <si>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</si>
  <si>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</si>
  <si>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</si>
  <si>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</si>
  <si>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</si>
  <si>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</si>
  <si>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</si>
  <si>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</si>
  <si>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</si>
  <si>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</si>
  <si>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</si>
  <si>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</si>
  <si>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</si>
  <si>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</si>
  <si>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</si>
  <si>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</si>
  <si>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</si>
  <si>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</si>
  <si>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</si>
  <si>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</si>
  <si>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</si>
  <si>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</si>
  <si>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</si>
  <si>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</si>
  <si>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</si>
  <si>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</si>
  <si>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</si>
  <si>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</si>
  <si>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</si>
  <si>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</si>
  <si>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</si>
  <si>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</si>
  <si>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</si>
  <si>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</si>
  <si>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</si>
  <si>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</si>
  <si>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</si>
  <si>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</si>
  <si>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</si>
  <si>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</si>
  <si>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</si>
  <si>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</si>
  <si>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</si>
  <si>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</si>
  <si>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</si>
  <si>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</si>
  <si>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</si>
  <si>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</si>
  <si>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</si>
  <si>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</si>
  <si>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</si>
  <si>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</si>
  <si>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</si>
  <si>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</si>
  <si>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</si>
  <si>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</si>
  <si>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</si>
  <si>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</si>
  <si>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</si>
  <si>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</si>
  <si>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</si>
  <si>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</si>
  <si>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</si>
  <si>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</si>
  <si>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</si>
  <si>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</si>
  <si>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</si>
  <si>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</si>
  <si>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</si>
  <si>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</si>
  <si>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</si>
  <si>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</si>
  <si>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</si>
  <si>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</si>
  <si>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</si>
  <si>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</si>
  <si>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</si>
  <si>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</si>
  <si>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</si>
  <si>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</si>
  <si>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</si>
  <si>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</si>
  <si>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</si>
  <si>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</si>
  <si>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</si>
  <si>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</si>
  <si>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</si>
  <si>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</si>
  <si>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</si>
  <si>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</si>
  <si>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</si>
  <si>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</si>
  <si>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</si>
  <si>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</si>
  <si>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</si>
  <si>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</si>
  <si>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</si>
  <si>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</si>
  <si>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</si>
  <si>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</si>
  <si>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</si>
  <si>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</si>
  <si>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</si>
  <si>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</si>
  <si>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</si>
  <si>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</si>
  <si>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</si>
  <si>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</si>
  <si>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</si>
  <si>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</si>
  <si>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</si>
  <si>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</si>
  <si>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</si>
  <si>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</si>
  <si>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</si>
  <si>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</si>
  <si>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</si>
  <si>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</si>
  <si>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</si>
  <si>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</si>
  <si>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</si>
  <si>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</si>
  <si>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</si>
  <si>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</si>
  <si>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</si>
  <si>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</si>
  <si>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</si>
  <si>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</si>
  <si>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</si>
  <si>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</si>
  <si>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</si>
  <si>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</si>
  <si>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</si>
  <si>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</si>
  <si>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</si>
  <si>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</si>
  <si>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</si>
  <si>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</si>
  <si>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</si>
  <si>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</si>
  <si>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</si>
  <si>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</si>
  <si>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</si>
  <si>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</si>
  <si>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</si>
  <si>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</si>
  <si>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</si>
  <si>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</si>
  <si>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</si>
  <si>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</si>
  <si>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</si>
  <si>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</si>
  <si>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</si>
  <si>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</si>
  <si>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</si>
  <si>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</si>
  <si>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</si>
  <si>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</si>
  <si>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</si>
  <si>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</si>
  <si>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</si>
  <si>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</si>
  <si>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</si>
  <si>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</si>
  <si>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</si>
  <si>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</si>
  <si>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</si>
  <si>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</si>
  <si>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</si>
  <si>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</si>
  <si>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</si>
  <si>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</si>
  <si>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</si>
  <si>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</si>
  <si>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</si>
  <si>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</si>
  <si>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</si>
  <si>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</si>
  <si>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</si>
  <si>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</si>
  <si>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</si>
  <si>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</si>
  <si>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</si>
  <si>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</si>
  <si>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</si>
  <si>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</si>
  <si>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</si>
  <si>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</si>
  <si>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</si>
  <si>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</si>
  <si>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</si>
  <si>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</si>
  <si>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</si>
  <si>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</si>
  <si>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</si>
  <si>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</si>
  <si>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</si>
  <si>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</si>
  <si>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</si>
  <si>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</si>
  <si>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</si>
  <si>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</si>
  <si>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</si>
  <si>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</si>
  <si>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</si>
  <si>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</si>
  <si>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</si>
  <si>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</si>
  <si>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</si>
  <si>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</si>
  <si>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</si>
  <si>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</si>
  <si>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</si>
  <si>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</si>
  <si>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</si>
  <si>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</si>
  <si>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</si>
  <si>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</si>
  <si>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</si>
  <si>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</si>
  <si>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</si>
  <si>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</si>
  <si>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</si>
  <si>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</si>
  <si>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</si>
  <si>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</si>
  <si>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</si>
  <si>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</si>
  <si>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</si>
  <si>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</si>
  <si>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</si>
  <si>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</si>
  <si>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</si>
  <si>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</si>
  <si>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</si>
  <si>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</si>
  <si>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</si>
  <si>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</si>
  <si>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</si>
  <si>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</si>
  <si>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</si>
  <si>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</si>
  <si>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</si>
  <si>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</si>
  <si>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</si>
  <si>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</si>
  <si>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</si>
  <si>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</si>
  <si>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</si>
  <si>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</si>
  <si>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</si>
  <si>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</si>
  <si>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</si>
  <si>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</si>
  <si>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</si>
  <si>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</si>
  <si>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</si>
  <si>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</si>
  <si>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</si>
  <si>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</si>
  <si>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</si>
  <si>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</si>
  <si>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</si>
  <si>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</si>
  <si>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</si>
  <si>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</si>
  <si>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</si>
  <si>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</si>
  <si>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</si>
  <si>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</si>
  <si>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</si>
  <si>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</si>
  <si>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</si>
  <si>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</si>
  <si>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</si>
  <si>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</si>
  <si>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</si>
  <si>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</si>
  <si>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</si>
  <si>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</si>
  <si>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</si>
  <si>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</si>
  <si>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</si>
  <si>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</si>
  <si>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</si>
  <si>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</si>
  <si>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</si>
  <si>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</si>
  <si>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</si>
  <si>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</si>
  <si>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</si>
  <si>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</si>
  <si>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</si>
  <si>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</si>
  <si>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</si>
  <si>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</si>
  <si>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</si>
  <si>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</si>
  <si>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</si>
  <si>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</si>
  <si>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</si>
  <si>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</si>
  <si>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</si>
  <si>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</si>
  <si>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</si>
  <si>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</si>
  <si>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</si>
  <si>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</si>
  <si>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</si>
  <si>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</si>
  <si>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</si>
  <si>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</si>
  <si>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</si>
  <si>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</si>
  <si>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</si>
  <si>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</si>
  <si>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</si>
  <si>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</si>
  <si>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</si>
  <si>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</si>
  <si>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</si>
  <si>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</si>
  <si>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</si>
  <si>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</si>
  <si>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</si>
  <si>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</si>
  <si>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</si>
  <si>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</si>
  <si>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</si>
  <si>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</si>
  <si>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</si>
  <si>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</si>
  <si>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</si>
  <si>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</si>
  <si>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</si>
  <si>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</si>
  <si>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</si>
  <si>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</si>
  <si>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</si>
  <si>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</si>
  <si>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</si>
  <si>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</si>
  <si>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</si>
  <si>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</si>
  <si>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</si>
  <si>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</si>
  <si>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</si>
  <si>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</si>
  <si>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</si>
  <si>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</si>
  <si>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</si>
  <si>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</si>
  <si>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</si>
  <si>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</si>
  <si>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</si>
  <si>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</si>
  <si>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</si>
  <si>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</si>
  <si>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</si>
  <si>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</si>
  <si>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</si>
  <si>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</si>
  <si>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</si>
  <si>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</si>
  <si>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</si>
  <si>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</si>
  <si>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</si>
  <si>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</si>
  <si>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</si>
  <si>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</si>
  <si>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</si>
  <si>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</si>
  <si>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</si>
  <si>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</si>
  <si>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</si>
  <si>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</si>
  <si>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</si>
  <si>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</si>
  <si>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</si>
  <si>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</si>
  <si>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</si>
  <si>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</si>
  <si>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</si>
  <si>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</si>
  <si>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</si>
  <si>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</si>
  <si>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</si>
  <si>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</si>
  <si>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</si>
  <si>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</si>
  <si>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</si>
  <si>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</si>
  <si>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</si>
  <si>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</si>
  <si>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</si>
  <si>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</si>
  <si>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</si>
  <si>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</si>
  <si>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</si>
  <si>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</si>
  <si>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</si>
  <si>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</si>
  <si>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</si>
  <si>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</si>
  <si>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</si>
  <si>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</si>
  <si>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</si>
  <si>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</si>
  <si>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</si>
  <si>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</si>
  <si>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</si>
  <si>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</si>
  <si>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</si>
  <si>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</si>
  <si>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</si>
  <si>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</si>
  <si>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</si>
  <si>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</si>
  <si>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</si>
  <si>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</si>
  <si>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</si>
  <si>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</si>
  <si>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</si>
  <si>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</si>
  <si>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</si>
  <si>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</si>
  <si>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</si>
  <si>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</si>
  <si>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</si>
  <si>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</si>
  <si>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</si>
  <si>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</si>
  <si>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</si>
  <si>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</si>
  <si>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</si>
  <si>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</si>
  <si>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</si>
  <si>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</si>
  <si>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</si>
  <si>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</si>
  <si>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</si>
  <si>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</si>
  <si>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</si>
  <si>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</si>
  <si>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</si>
  <si>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</si>
  <si>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</si>
  <si>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</si>
  <si>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</si>
  <si>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</si>
  <si>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</si>
  <si>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</si>
  <si>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</si>
  <si>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</si>
  <si>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</si>
  <si>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</si>
  <si>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</si>
  <si>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</si>
  <si>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</si>
  <si>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</si>
  <si>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</si>
  <si>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</si>
  <si>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</si>
  <si>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</si>
  <si>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</si>
  <si>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</si>
  <si>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</si>
  <si>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</si>
  <si>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</si>
  <si>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</si>
  <si>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</si>
  <si>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</si>
  <si>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</si>
  <si>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</si>
  <si>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</si>
  <si>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</si>
  <si>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</si>
  <si>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</si>
  <si>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</si>
  <si>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</si>
  <si>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</si>
  <si>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</si>
  <si>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</si>
  <si>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</si>
  <si>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</si>
  <si>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</si>
  <si>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</si>
  <si>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</si>
  <si>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</si>
  <si>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</si>
  <si>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</si>
  <si>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</si>
  <si>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</si>
  <si>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</si>
  <si>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</si>
  <si>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</si>
  <si>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</si>
  <si>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</si>
  <si>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</si>
  <si>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</si>
  <si>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</si>
  <si>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</si>
  <si>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</si>
  <si>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</si>
  <si>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</si>
  <si>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</si>
  <si>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</si>
  <si>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</si>
  <si>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</si>
  <si>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</si>
  <si>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</si>
  <si>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</si>
  <si>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</si>
  <si>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</si>
  <si>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</si>
  <si>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</si>
  <si>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</si>
  <si>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</si>
  <si>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</si>
  <si>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</si>
  <si>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</si>
  <si>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</si>
  <si>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</si>
  <si>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</si>
  <si>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</si>
  <si>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</si>
  <si>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</si>
  <si>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</si>
  <si>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</si>
  <si>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</si>
  <si>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</si>
  <si>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</si>
  <si>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</si>
  <si>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</si>
  <si>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</si>
  <si>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</si>
  <si>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</si>
  <si>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</si>
  <si>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</si>
  <si>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</si>
  <si>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</si>
  <si>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</si>
  <si>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</si>
  <si>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</si>
  <si>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</si>
  <si>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</si>
  <si>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</si>
  <si>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</si>
  <si>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</si>
  <si>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</si>
  <si>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</si>
  <si>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</si>
  <si>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</si>
  <si>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</si>
  <si>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</si>
  <si>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</si>
  <si>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</si>
  <si>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</si>
  <si>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</si>
  <si>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</si>
  <si>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</si>
  <si>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</si>
  <si>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</si>
  <si>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</si>
  <si>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</si>
  <si>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</si>
  <si>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</si>
  <si>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</si>
  <si>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</si>
  <si>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</si>
  <si>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</si>
  <si>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</si>
  <si>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</si>
  <si>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</si>
  <si>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</si>
  <si>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</si>
  <si>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</si>
  <si>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</si>
  <si>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</si>
  <si>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</si>
  <si>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</si>
  <si>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</si>
  <si>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</si>
  <si>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</si>
  <si>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</si>
  <si>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</si>
  <si>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</si>
  <si>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</si>
  <si>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</si>
  <si>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</si>
  <si>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</si>
  <si>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</si>
  <si>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</si>
  <si>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</si>
  <si>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</si>
  <si>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</si>
  <si>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</si>
  <si>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</si>
  <si>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</si>
  <si>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</si>
  <si>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</si>
  <si>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</si>
  <si>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</si>
  <si>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</si>
  <si>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</si>
  <si>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</si>
  <si>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</si>
  <si>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</si>
  <si>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</si>
  <si>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</si>
  <si>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</si>
  <si>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</si>
  <si>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</si>
  <si>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</si>
  <si>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</si>
  <si>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</si>
  <si>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</si>
  <si>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</si>
  <si>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</si>
  <si>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</si>
  <si>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</si>
  <si>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</si>
  <si>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</si>
  <si>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</si>
  <si>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</si>
  <si>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</si>
  <si>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</si>
  <si>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</si>
  <si>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</si>
  <si>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</si>
  <si>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</si>
  <si>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</si>
  <si>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</si>
  <si>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</si>
  <si>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</si>
  <si>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</si>
  <si>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</si>
  <si>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</si>
  <si>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</si>
  <si>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</si>
  <si>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</si>
  <si>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</si>
  <si>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</si>
  <si>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</si>
  <si>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</si>
  <si>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</si>
  <si>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</si>
  <si>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</si>
  <si>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</si>
  <si>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</si>
  <si>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</si>
  <si>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</si>
  <si>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</si>
  <si>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</si>
  <si>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</si>
  <si>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</si>
  <si>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</si>
  <si>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</si>
  <si>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</si>
  <si>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</si>
  <si>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</si>
  <si>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</si>
  <si>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</si>
  <si>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</si>
  <si>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</si>
  <si>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</si>
  <si>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</si>
  <si>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</si>
  <si>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</si>
  <si>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</si>
  <si>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</si>
  <si>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</si>
  <si>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</si>
  <si>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</si>
  <si>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</si>
  <si>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</si>
  <si>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</si>
  <si>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</si>
  <si>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</si>
  <si>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</si>
  <si>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</si>
  <si>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</si>
  <si>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</si>
  <si>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</si>
  <si>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</si>
  <si>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</si>
  <si>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</si>
  <si>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</si>
  <si>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</si>
  <si>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</si>
  <si>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</si>
  <si>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</si>
  <si>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</si>
  <si>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</si>
  <si>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</si>
  <si>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</si>
  <si>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</si>
  <si>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</si>
  <si>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</si>
  <si>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</si>
  <si>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</si>
  <si>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</si>
  <si>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</si>
  <si>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</si>
  <si>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</si>
  <si>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</si>
  <si>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</si>
  <si>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</si>
  <si>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</si>
  <si>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</si>
  <si>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</si>
  <si>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</si>
  <si>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</si>
  <si>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</si>
  <si>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</si>
  <si>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</si>
  <si>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</si>
  <si>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</si>
  <si>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</si>
  <si>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</si>
  <si>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</si>
  <si>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</si>
  <si>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</si>
  <si>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</si>
  <si>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</si>
  <si>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</si>
  <si>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</si>
  <si>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</si>
  <si>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</si>
  <si>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</si>
  <si>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</si>
  <si>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</si>
  <si>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</si>
  <si>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</si>
  <si>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</si>
  <si>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</si>
  <si>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</si>
  <si>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</si>
  <si>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</si>
  <si>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</si>
  <si>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</si>
  <si>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</si>
  <si>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</si>
  <si>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</si>
  <si>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</si>
  <si>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</si>
  <si>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</si>
  <si>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</si>
  <si>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</si>
  <si>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</si>
  <si>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</si>
  <si>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</si>
  <si>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</si>
  <si>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</si>
  <si>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</si>
  <si>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</si>
  <si>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</si>
  <si>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</si>
  <si>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</si>
  <si>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</si>
  <si>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</si>
  <si>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</si>
  <si>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</si>
  <si>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</si>
  <si>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</si>
  <si>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</si>
  <si>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</si>
  <si>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</si>
  <si>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</si>
  <si>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</si>
  <si>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</si>
  <si>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</si>
  <si>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</si>
  <si>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</si>
  <si>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</si>
  <si>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</si>
  <si>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</si>
  <si>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</si>
  <si>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</si>
  <si>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</si>
  <si>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</si>
  <si>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</si>
  <si>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</si>
  <si>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</si>
  <si>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</si>
  <si>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</si>
  <si>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</si>
  <si>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</si>
  <si>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</si>
  <si>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</si>
  <si>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</si>
  <si>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</si>
  <si>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</si>
  <si>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</si>
  <si>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</si>
  <si>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</si>
  <si>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</si>
  <si>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</si>
  <si>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</si>
  <si>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</si>
  <si>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</si>
  <si>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</si>
  <si>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</si>
  <si>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</si>
  <si>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</si>
  <si>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</si>
  <si>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</si>
  <si>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</si>
  <si>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</si>
  <si>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</si>
  <si>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</si>
  <si>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</si>
  <si>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</si>
  <si>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</si>
  <si>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</si>
  <si>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</si>
  <si>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</si>
  <si>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</si>
  <si>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</si>
  <si>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</si>
  <si>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</si>
  <si>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</si>
  <si>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</si>
  <si>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</si>
  <si>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</si>
  <si>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</si>
  <si>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</si>
  <si>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</si>
  <si>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</si>
  <si>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</si>
  <si>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</si>
  <si>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</si>
  <si>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</si>
  <si>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</si>
  <si>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</si>
  <si>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</si>
  <si>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</si>
  <si>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</si>
  <si>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</si>
  <si>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</si>
  <si>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</si>
  <si>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</si>
  <si>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</si>
  <si>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</si>
  <si>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</si>
  <si>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</si>
  <si>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</si>
  <si>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</si>
  <si>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</si>
  <si>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</si>
  <si>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</si>
  <si>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</si>
  <si>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</si>
  <si>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</si>
  <si>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</si>
  <si>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</si>
  <si>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</si>
  <si>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</si>
  <si>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</si>
  <si>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</si>
  <si>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</si>
  <si>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</si>
  <si>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</si>
  <si>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</si>
  <si>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</si>
  <si>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</si>
  <si>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</si>
  <si>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</si>
  <si>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</si>
  <si>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</si>
  <si>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</si>
  <si>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</si>
  <si>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</si>
  <si>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</si>
  <si>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</si>
  <si>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</si>
  <si>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</si>
  <si>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</si>
  <si>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</si>
  <si>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</si>
  <si>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</si>
  <si>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</si>
  <si>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</si>
  <si>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</si>
  <si>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</si>
  <si>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</si>
  <si>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</si>
  <si>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</si>
  <si>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</si>
  <si>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</si>
  <si>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</si>
  <si>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</si>
  <si>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</si>
  <si>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</si>
  <si>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</si>
  <si>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</si>
  <si>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</si>
  <si>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</si>
  <si>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</si>
  <si>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</si>
  <si>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</si>
  <si>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</si>
  <si>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</si>
  <si>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</si>
  <si>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</si>
  <si>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</si>
  <si>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</si>
  <si>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</si>
  <si>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</si>
  <si>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</si>
  <si>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</si>
  <si>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</si>
  <si>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</si>
  <si>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</si>
  <si>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</si>
  <si>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</si>
  <si>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</si>
  <si>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</si>
  <si>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</si>
  <si>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</si>
  <si>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</si>
  <si>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</si>
  <si>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</si>
  <si>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</si>
  <si>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</si>
  <si>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</si>
  <si>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</si>
  <si>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</si>
  <si>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</si>
  <si>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</si>
  <si>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</si>
  <si>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</si>
  <si>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</si>
  <si>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</si>
  <si>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</si>
  <si>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</si>
  <si>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</si>
  <si>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</si>
  <si>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</si>
  <si>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</si>
  <si>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</si>
  <si>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</si>
  <si>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</si>
  <si>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</si>
  <si>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</si>
  <si>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</si>
  <si>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</si>
  <si>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</si>
  <si>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</si>
  <si>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</si>
  <si>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</si>
  <si>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</si>
  <si>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</si>
  <si>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</si>
  <si>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</si>
  <si>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</si>
  <si>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</si>
  <si>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</si>
  <si>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</si>
  <si>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</si>
  <si>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</si>
  <si>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</si>
  <si>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</si>
  <si>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</si>
  <si>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</si>
  <si>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</si>
  <si>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</si>
  <si>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</si>
  <si>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</si>
  <si>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</si>
  <si>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</si>
  <si>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</si>
  <si>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</si>
  <si>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</si>
  <si>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</si>
  <si>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</si>
  <si>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</si>
  <si>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</si>
  <si>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</si>
  <si>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</si>
  <si>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</si>
  <si>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</si>
  <si>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</si>
  <si>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</si>
  <si>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</si>
  <si>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</si>
  <si>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</si>
  <si>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</si>
  <si>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</si>
  <si>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</si>
  <si>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</si>
  <si>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</si>
  <si>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</si>
  <si>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</si>
  <si>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</si>
  <si>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</si>
  <si>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</si>
  <si>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</si>
  <si>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</si>
  <si>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</si>
  <si>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</si>
  <si>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</si>
  <si>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</si>
  <si>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</si>
  <si>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</si>
  <si>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</si>
  <si>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</si>
  <si>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</si>
  <si>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</si>
  <si>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</si>
  <si>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</si>
  <si>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</si>
  <si>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</si>
  <si>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</si>
  <si>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</si>
  <si>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</si>
  <si>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</si>
  <si>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</si>
  <si>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</si>
  <si>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</si>
  <si>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</si>
  <si>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</si>
  <si>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</si>
  <si>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</si>
  <si>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</si>
  <si>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</si>
  <si>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</si>
  <si>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</si>
  <si>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</si>
  <si>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</si>
  <si>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</si>
  <si>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</si>
  <si>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</si>
  <si>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</si>
  <si>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</si>
  <si>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</si>
  <si>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</si>
  <si>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</si>
  <si>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</si>
  <si>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</si>
  <si>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</si>
  <si>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</si>
  <si>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</si>
  <si>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</si>
  <si>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</si>
  <si>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</si>
  <si>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</si>
  <si>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</si>
  <si>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</si>
  <si>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</si>
  <si>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</si>
  <si>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</si>
  <si>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</si>
  <si>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</si>
  <si>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</si>
  <si>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</si>
  <si>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</si>
  <si>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</si>
  <si>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</si>
  <si>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</si>
  <si>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</si>
  <si>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</si>
  <si>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</si>
  <si>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</si>
  <si>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</si>
  <si>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</si>
  <si>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</si>
  <si>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</si>
  <si>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</si>
  <si>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</si>
  <si>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</si>
  <si>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</si>
  <si>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</si>
  <si>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</si>
  <si>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</si>
  <si>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</si>
  <si>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</si>
  <si>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</si>
  <si>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</si>
  <si>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</si>
  <si>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</si>
  <si>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</si>
  <si>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</si>
  <si>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</si>
  <si>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</si>
  <si>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</si>
  <si>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</si>
  <si>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</si>
  <si>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</si>
  <si>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</si>
  <si>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</si>
  <si>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</si>
  <si>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</si>
  <si>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</si>
  <si>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</si>
  <si>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</si>
  <si>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</si>
  <si>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</si>
  <si>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</si>
  <si>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</si>
  <si>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</si>
  <si>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</si>
  <si>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</si>
  <si>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</si>
  <si>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</si>
  <si>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</si>
  <si>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</si>
  <si>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</si>
  <si>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</si>
  <si>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</si>
  <si>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</si>
  <si>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</si>
  <si>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</si>
  <si>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</si>
  <si>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</si>
  <si>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</si>
  <si>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</si>
  <si>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</si>
  <si>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</si>
  <si>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</si>
  <si>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</si>
  <si>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</si>
  <si>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</si>
  <si>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</si>
  <si>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</si>
  <si>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</si>
  <si>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</si>
  <si>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</si>
  <si>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</si>
  <si>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</si>
  <si>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</si>
  <si>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</si>
  <si>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</si>
  <si>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</si>
  <si>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</si>
  <si>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</si>
  <si>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</si>
  <si>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</si>
  <si>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</si>
  <si>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</si>
  <si>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</si>
  <si>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</si>
  <si>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</si>
  <si>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</si>
  <si>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</si>
  <si>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</si>
  <si>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</si>
  <si>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</si>
  <si>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</si>
  <si>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</si>
  <si>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</si>
  <si>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</si>
  <si>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</si>
  <si>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</si>
  <si>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</si>
  <si>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</si>
  <si>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</si>
  <si>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</si>
  <si>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</si>
  <si>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</si>
  <si>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</si>
  <si>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</si>
  <si>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</si>
  <si>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</si>
  <si>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</si>
  <si>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</si>
  <si>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</si>
  <si>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</si>
  <si>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</si>
  <si>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</si>
  <si>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</si>
  <si>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</si>
  <si>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</si>
  <si>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</si>
  <si>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</si>
  <si>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</si>
  <si>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</si>
  <si>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</si>
  <si>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</si>
  <si>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</si>
  <si>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</si>
  <si>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</si>
  <si>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</si>
  <si>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</si>
  <si>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</si>
  <si>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</si>
  <si>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</si>
  <si>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</si>
  <si>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</si>
  <si>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</si>
  <si>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</si>
  <si>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</si>
  <si>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</si>
  <si>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</si>
  <si>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</si>
  <si>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</si>
  <si>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</si>
  <si>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</si>
  <si>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</si>
  <si>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</si>
  <si>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</si>
  <si>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</si>
  <si>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</si>
  <si>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</si>
  <si>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</si>
  <si>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</si>
  <si>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</si>
  <si>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</si>
  <si>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</si>
  <si>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</si>
  <si>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</si>
  <si>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</si>
  <si>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</si>
  <si>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</si>
  <si>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</si>
  <si>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</si>
  <si>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</si>
  <si>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</si>
  <si>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</si>
  <si>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</si>
  <si>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</si>
  <si>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</si>
  <si>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</si>
  <si>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</si>
  <si>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</si>
  <si>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</si>
  <si>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</si>
  <si>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</si>
  <si>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</si>
  <si>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</si>
  <si>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</si>
  <si>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</si>
  <si>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</si>
  <si>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</si>
  <si>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</si>
  <si>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</si>
  <si>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</si>
  <si>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</si>
  <si>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</si>
  <si>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</si>
  <si>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</si>
  <si>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</si>
  <si>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</si>
  <si>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</si>
  <si>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</si>
  <si>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</si>
  <si>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</si>
  <si>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</si>
  <si>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</si>
  <si>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</si>
  <si>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</si>
  <si>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</si>
  <si>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</si>
  <si>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</si>
  <si>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</si>
  <si>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</si>
  <si>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</si>
  <si>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</si>
  <si>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</si>
  <si>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</si>
  <si>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</si>
  <si>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</si>
  <si>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</si>
  <si>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</si>
  <si>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</si>
  <si>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</si>
  <si>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</si>
  <si>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</si>
  <si>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</si>
  <si>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</si>
  <si>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</si>
  <si>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</si>
  <si>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</si>
  <si>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</si>
  <si>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</si>
  <si>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</si>
  <si>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</si>
  <si>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</si>
  <si>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</si>
  <si>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</si>
  <si>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</si>
  <si>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</si>
  <si>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</si>
  <si>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</si>
  <si>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</si>
  <si>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</si>
  <si>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</si>
  <si>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</si>
  <si>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</si>
  <si>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</si>
  <si>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</si>
  <si>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</si>
  <si>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</si>
  <si>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</si>
  <si>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</si>
  <si>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</si>
  <si>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</si>
  <si>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</si>
  <si>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</si>
  <si>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</si>
  <si>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</si>
  <si>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</si>
  <si>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</si>
  <si>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</si>
  <si>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</si>
  <si>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</si>
  <si>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</si>
  <si>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</si>
  <si>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</si>
  <si>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</si>
  <si>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</si>
  <si>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</si>
  <si>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</si>
  <si>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</si>
  <si>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</si>
  <si>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</si>
  <si>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</si>
  <si>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</si>
  <si>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</si>
  <si>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</si>
  <si>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</si>
  <si>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</si>
  <si>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</si>
  <si>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</si>
  <si>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</si>
  <si>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</si>
  <si>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</si>
  <si>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</si>
  <si>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</si>
  <si>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</si>
  <si>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</si>
  <si>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</si>
  <si>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</si>
  <si>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</si>
  <si>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</si>
  <si>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</si>
  <si>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</si>
  <si>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</si>
  <si>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</si>
  <si>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</si>
  <si>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</si>
  <si>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</si>
  <si>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</si>
  <si>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</si>
  <si>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</si>
  <si>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</si>
  <si>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</si>
  <si>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</si>
  <si>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</si>
  <si>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</si>
  <si>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</si>
  <si>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</si>
  <si>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</si>
  <si>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</si>
  <si>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</si>
  <si>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</si>
  <si>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</si>
  <si>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</si>
  <si>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</si>
  <si>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</si>
  <si>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</si>
  <si>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</si>
  <si>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</si>
  <si>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</si>
  <si>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</si>
  <si>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</si>
  <si>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</si>
  <si>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</si>
  <si>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</si>
  <si>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</si>
  <si>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</si>
  <si>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</si>
  <si>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</si>
  <si>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</si>
  <si>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</si>
  <si>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</si>
  <si>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</si>
  <si>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</si>
  <si>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</si>
  <si>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</si>
  <si>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</si>
  <si>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</si>
  <si>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</si>
  <si>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</si>
  <si>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</si>
  <si>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</si>
  <si>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</si>
  <si>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</si>
  <si>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</si>
  <si>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</si>
  <si>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</si>
  <si>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</si>
  <si>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</si>
  <si>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</si>
  <si>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</si>
  <si>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</si>
  <si>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</si>
  <si>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</si>
  <si>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</si>
  <si>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</si>
  <si>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</si>
  <si>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</si>
  <si>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</si>
  <si>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</si>
  <si>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</si>
  <si>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</si>
  <si>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</si>
  <si>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</si>
  <si>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</si>
  <si>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</si>
  <si>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</si>
  <si>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</si>
  <si>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</si>
  <si>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</si>
  <si>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</si>
  <si>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</si>
  <si>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</si>
  <si>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</si>
  <si>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</si>
  <si>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</si>
  <si>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</si>
  <si>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</si>
  <si>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</si>
  <si>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</si>
  <si>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</si>
  <si>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</si>
  <si>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</si>
  <si>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</si>
  <si>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</si>
  <si>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</si>
  <si>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</si>
  <si>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</si>
  <si>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</si>
  <si>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</si>
  <si>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</si>
  <si>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</si>
  <si>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</si>
  <si>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</si>
  <si>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</si>
  <si>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</si>
  <si>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</si>
  <si>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</si>
  <si>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</si>
  <si>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</si>
  <si>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</si>
  <si>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</si>
  <si>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</si>
  <si>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</si>
  <si>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</si>
  <si>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</si>
  <si>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</si>
  <si>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</si>
  <si>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</si>
  <si>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</si>
  <si>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</si>
  <si>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</si>
  <si>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</si>
  <si>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</si>
  <si>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</si>
  <si>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</si>
  <si>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</si>
  <si>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</si>
  <si>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</si>
  <si>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</si>
  <si>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</si>
  <si>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</si>
  <si>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</si>
  <si>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</si>
  <si>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</si>
  <si>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</si>
  <si>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</si>
  <si>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</si>
  <si>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</si>
  <si>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</si>
  <si>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</si>
  <si>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</si>
  <si>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</si>
  <si>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</si>
  <si>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</si>
  <si>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</si>
  <si>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</si>
  <si>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</si>
  <si>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</si>
  <si>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</si>
  <si>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</si>
  <si>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</si>
  <si>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</si>
  <si>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</si>
  <si>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</si>
  <si>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</si>
  <si>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</si>
  <si>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</si>
  <si>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</si>
  <si>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</si>
  <si>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</si>
  <si>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</si>
  <si>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</si>
  <si>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</si>
  <si>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</si>
  <si>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</si>
  <si>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</si>
  <si>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</si>
  <si>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</si>
  <si>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</si>
  <si>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</si>
  <si>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</si>
  <si>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</si>
  <si>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</si>
  <si>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</si>
  <si>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</si>
  <si>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</si>
  <si>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</si>
  <si>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</si>
  <si>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</si>
  <si>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</si>
  <si>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</si>
  <si>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</si>
  <si>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</si>
  <si>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</si>
  <si>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</si>
  <si>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</si>
  <si>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</si>
  <si>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</si>
  <si>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</si>
  <si>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</si>
  <si>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</si>
  <si>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</si>
  <si>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</si>
  <si>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</si>
  <si>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</si>
  <si>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</si>
  <si>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</si>
  <si>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</si>
  <si>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</si>
  <si>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</si>
  <si>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</si>
  <si>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</si>
  <si>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</si>
  <si>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</si>
  <si>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</si>
  <si>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</si>
  <si>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</si>
  <si>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</si>
  <si>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</si>
  <si>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</si>
  <si>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</si>
  <si>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</si>
  <si>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</si>
  <si>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</si>
  <si>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</si>
  <si>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</si>
  <si>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</si>
  <si>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</si>
  <si>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</si>
  <si>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</si>
  <si>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</si>
  <si>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</si>
  <si>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</si>
  <si>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</si>
  <si>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</si>
  <si>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</si>
  <si>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</si>
  <si>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</si>
  <si>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</si>
  <si>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</si>
  <si>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</si>
  <si>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</si>
  <si>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</si>
  <si>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</si>
  <si>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</si>
  <si>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</si>
  <si>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</si>
  <si>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</si>
  <si>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</si>
  <si>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</si>
  <si>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</si>
  <si>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</si>
  <si>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</si>
  <si>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</si>
  <si>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</si>
  <si>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</si>
  <si>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</si>
  <si>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</si>
  <si>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</si>
  <si>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</si>
  <si>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</si>
  <si>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</si>
  <si>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</si>
  <si>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</si>
  <si>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</si>
  <si>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</si>
  <si>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</si>
  <si>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</si>
  <si>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</si>
  <si>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</si>
  <si>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</si>
  <si>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</si>
  <si>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</si>
  <si>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</si>
  <si>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</si>
  <si>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</si>
  <si>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</si>
  <si>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</si>
  <si>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</si>
  <si>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</si>
  <si>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</si>
  <si>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</si>
  <si>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</si>
  <si>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</si>
  <si>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</si>
  <si>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</si>
  <si>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</si>
  <si>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</si>
  <si>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</si>
  <si>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</si>
  <si>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</si>
  <si>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</si>
  <si>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</si>
  <si>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</si>
  <si>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</si>
  <si>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</si>
  <si>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</si>
  <si>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</si>
  <si>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</si>
  <si>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</si>
  <si>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</si>
  <si>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</si>
  <si>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</si>
  <si>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</si>
  <si>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</si>
  <si>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</si>
  <si>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</si>
  <si>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</si>
  <si>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</si>
  <si>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</si>
  <si>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</si>
  <si>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</si>
  <si>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</si>
  <si>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</si>
  <si>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</si>
  <si>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</si>
  <si>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</si>
  <si>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</si>
  <si>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</si>
  <si>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</si>
  <si>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</si>
  <si>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</si>
  <si>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</si>
  <si>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</si>
  <si>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</si>
  <si>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</si>
  <si>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</si>
  <si>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</si>
  <si>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</si>
  <si>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</si>
  <si>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</si>
  <si>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</si>
  <si>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</si>
  <si>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</si>
  <si>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</si>
  <si>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</si>
  <si>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</si>
  <si>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</si>
  <si>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</si>
  <si>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</si>
  <si>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</si>
  <si>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</si>
  <si>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</si>
  <si>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</si>
  <si>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</si>
  <si>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</si>
  <si>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</si>
  <si>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</si>
  <si>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</si>
  <si>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</si>
  <si>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</si>
  <si>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</si>
  <si>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</si>
  <si>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</si>
  <si>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</si>
  <si>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</si>
  <si>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</si>
  <si>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</si>
  <si>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</si>
  <si>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</si>
  <si>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</si>
  <si>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</si>
  <si>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</si>
  <si>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</si>
  <si>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</si>
  <si>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</si>
  <si>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</si>
  <si>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</si>
  <si>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</si>
  <si>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</si>
  <si>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</si>
  <si>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</si>
  <si>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</si>
  <si>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</si>
  <si>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</si>
  <si>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</si>
  <si>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</si>
  <si>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</si>
  <si>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</si>
  <si>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</si>
  <si>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</si>
  <si>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</si>
  <si>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</si>
  <si>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</si>
  <si>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</si>
  <si>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</si>
  <si>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</si>
  <si>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</si>
  <si>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</si>
  <si>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</si>
  <si>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</si>
  <si>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</si>
  <si>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</si>
  <si>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</si>
  <si>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</si>
  <si>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</si>
  <si>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</si>
  <si>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</si>
  <si>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</si>
  <si>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</si>
  <si>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</si>
  <si>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</si>
  <si>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</si>
  <si>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</si>
  <si>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</si>
  <si>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</si>
  <si>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</si>
  <si>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</si>
  <si>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</si>
  <si>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</si>
  <si>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</si>
  <si>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</si>
  <si>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</si>
  <si>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</si>
  <si>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</si>
  <si>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</si>
  <si>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</si>
  <si>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</si>
  <si>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</si>
  <si>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</si>
  <si>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</si>
  <si>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</si>
  <si>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</si>
  <si>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</si>
  <si>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</si>
  <si>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</si>
  <si>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</si>
  <si>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</si>
  <si>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</si>
  <si>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</si>
  <si>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</si>
  <si>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</si>
  <si>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</si>
  <si>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</si>
  <si>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</si>
  <si>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</si>
  <si>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</si>
  <si>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</si>
  <si>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</si>
  <si>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</si>
  <si>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</si>
  <si>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</si>
  <si>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</si>
  <si>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</si>
  <si>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</si>
  <si>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</si>
  <si>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</si>
  <si>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</si>
  <si>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</si>
  <si>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</si>
  <si>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</si>
  <si>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</si>
  <si>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</si>
  <si>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</si>
  <si>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</si>
  <si>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</si>
  <si>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</si>
  <si>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</si>
  <si>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</si>
  <si>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</si>
  <si>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</si>
  <si>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</si>
  <si>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</si>
  <si>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</si>
  <si>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</si>
  <si>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</si>
  <si>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</si>
  <si>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</si>
  <si>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</si>
  <si>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</si>
  <si>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</si>
  <si>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</si>
  <si>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</si>
  <si>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</si>
  <si>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</si>
  <si>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</si>
  <si>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</si>
  <si>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</si>
  <si>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</si>
  <si>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</si>
  <si>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</si>
  <si>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</si>
  <si>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</si>
  <si>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</si>
  <si>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</si>
  <si>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</si>
  <si>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</si>
  <si>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</si>
  <si>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</si>
  <si>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</si>
  <si>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</si>
  <si>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</si>
  <si>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</si>
  <si>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</si>
  <si>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</si>
  <si>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</si>
  <si>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</si>
  <si>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</si>
  <si>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</si>
  <si>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</si>
  <si>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</si>
  <si>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</si>
  <si>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</si>
  <si>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</si>
  <si>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</si>
  <si>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</si>
  <si>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</si>
  <si>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</si>
  <si>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</si>
  <si>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</si>
  <si>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</si>
  <si>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</si>
  <si>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</si>
  <si>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</si>
  <si>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</si>
  <si>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</si>
  <si>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</si>
  <si>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</si>
  <si>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</si>
  <si>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</si>
  <si>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</si>
  <si>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</si>
  <si>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</si>
  <si>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</si>
  <si>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</si>
  <si>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</si>
  <si>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</si>
  <si>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</si>
  <si>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</si>
  <si>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</si>
  <si>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</si>
  <si>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</si>
  <si>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</si>
  <si>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</si>
  <si>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</si>
  <si>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</si>
  <si>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</si>
  <si>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</si>
  <si>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</si>
  <si>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</si>
  <si>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</si>
  <si>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</si>
  <si>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</si>
  <si>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</si>
  <si>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</si>
  <si>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</si>
  <si>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</si>
  <si>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</si>
  <si>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</si>
  <si>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</si>
  <si>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</si>
  <si>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</si>
  <si>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</si>
  <si>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</si>
  <si>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</si>
  <si>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</si>
  <si>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</si>
  <si>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</si>
  <si>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</si>
  <si>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</si>
  <si>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</si>
  <si>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</si>
  <si>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</si>
  <si>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</si>
  <si>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</si>
  <si>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</si>
  <si>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</si>
  <si>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</si>
  <si>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</si>
  <si>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</si>
  <si>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</si>
  <si>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</si>
  <si>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</si>
  <si>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</si>
  <si>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</si>
  <si>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</si>
  <si>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</si>
  <si>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</si>
  <si>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</si>
  <si>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</si>
  <si>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</si>
  <si>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</si>
  <si>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</si>
  <si>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</si>
  <si>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</si>
  <si>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</si>
  <si>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</si>
  <si>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</si>
  <si>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</si>
  <si>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</si>
  <si>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</si>
  <si>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</si>
  <si>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</si>
  <si>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</si>
  <si>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</si>
  <si>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</si>
  <si>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</si>
  <si>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</si>
  <si>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</si>
  <si>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</si>
  <si>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</si>
  <si>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</si>
  <si>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</si>
  <si>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</si>
  <si>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</si>
  <si>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</si>
  <si>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</si>
  <si>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</si>
  <si>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</si>
  <si>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</si>
  <si>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</si>
  <si>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</si>
  <si>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</si>
  <si>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</si>
  <si>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</si>
  <si>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</si>
  <si>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</si>
  <si>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</si>
  <si>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</si>
  <si>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</si>
  <si>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</si>
  <si>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</si>
  <si>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</si>
  <si>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</si>
  <si>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</si>
  <si>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</si>
  <si>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</si>
  <si>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</si>
  <si>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</si>
  <si>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</si>
  <si>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</si>
  <si>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</si>
  <si>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</si>
  <si>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</si>
  <si>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</si>
  <si>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</si>
  <si>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</si>
  <si>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</si>
  <si>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</si>
  <si>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</si>
  <si>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</si>
  <si>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</si>
  <si>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</si>
  <si>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</si>
  <si>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</si>
  <si>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</si>
  <si>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</si>
  <si>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</si>
  <si>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</si>
  <si>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</si>
  <si>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</si>
  <si>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</si>
  <si>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</si>
  <si>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</si>
  <si>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</si>
  <si>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</si>
  <si>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</si>
  <si>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</si>
  <si>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</si>
  <si>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</si>
  <si>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</si>
  <si>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</si>
  <si>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</si>
  <si>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</si>
  <si>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</si>
  <si>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</si>
  <si>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</si>
  <si>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</si>
  <si>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</si>
  <si>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</si>
  <si>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</si>
  <si>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</si>
  <si>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</si>
  <si>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</si>
  <si>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</si>
  <si>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</si>
  <si>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</si>
  <si>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</si>
  <si>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</si>
  <si>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</si>
  <si>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</si>
  <si>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</si>
  <si>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</si>
  <si>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</si>
  <si>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</si>
  <si>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</si>
  <si>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</si>
  <si>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</si>
  <si>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</si>
  <si>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</si>
  <si>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</si>
  <si>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</si>
  <si>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</si>
  <si>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</si>
  <si>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</si>
  <si>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</si>
  <si>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</si>
  <si>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</si>
  <si>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</si>
  <si>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</si>
  <si>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</si>
  <si>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</si>
  <si>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</si>
  <si>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</si>
  <si>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</si>
  <si>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</si>
  <si>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</si>
  <si>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</si>
  <si>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</si>
  <si>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</si>
  <si>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</si>
  <si>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</si>
  <si>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</si>
  <si>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</si>
  <si>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</si>
  <si>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</si>
  <si>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</si>
  <si>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</si>
  <si>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</si>
  <si>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</si>
  <si>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</si>
  <si>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</si>
  <si>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</si>
  <si>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</si>
  <si>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</si>
  <si>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</si>
  <si>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</si>
  <si>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</si>
  <si>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</si>
  <si>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</si>
  <si>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</si>
  <si>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</si>
  <si>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</si>
  <si>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</si>
  <si>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</si>
  <si>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</si>
  <si>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</si>
  <si>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</si>
  <si>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</si>
  <si>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</si>
  <si>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</si>
  <si>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</si>
  <si>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</si>
  <si>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</si>
  <si>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</si>
  <si>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</si>
  <si>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</si>
  <si>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</si>
  <si>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</si>
  <si>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</si>
  <si>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</si>
  <si>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</si>
  <si>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</si>
  <si>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</si>
  <si>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</si>
  <si>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</si>
  <si>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</si>
  <si>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</si>
  <si>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</si>
  <si>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</si>
  <si>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</si>
  <si>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</si>
  <si>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</si>
  <si>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</si>
  <si>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</si>
  <si>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</si>
  <si>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</si>
  <si>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</si>
  <si>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</si>
  <si>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</si>
  <si>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</si>
  <si>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</si>
  <si>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</si>
  <si>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</si>
  <si>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</si>
  <si>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</si>
  <si>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</si>
  <si>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</si>
  <si>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</si>
  <si>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</si>
  <si>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</si>
  <si>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</si>
  <si>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</si>
  <si>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</si>
  <si>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</si>
  <si>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</si>
  <si>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</si>
  <si>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</si>
  <si>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</si>
  <si>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</si>
  <si>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</si>
  <si>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</si>
  <si>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</si>
  <si>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</si>
  <si>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</si>
  <si>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</si>
  <si>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</si>
  <si>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</si>
  <si>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</si>
  <si>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</si>
  <si>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</si>
  <si>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</si>
  <si>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</si>
  <si>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</si>
  <si>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</si>
  <si>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</si>
  <si>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</si>
  <si>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</si>
  <si>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</si>
  <si>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</si>
  <si>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</si>
  <si>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</si>
  <si>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</si>
  <si>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</si>
  <si>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</si>
  <si>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</si>
  <si>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</si>
  <si>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</si>
  <si>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</si>
  <si>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</si>
  <si>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</si>
  <si>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</si>
  <si>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</si>
  <si>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</si>
  <si>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</si>
  <si>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</si>
  <si>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</si>
  <si>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</si>
  <si>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</si>
  <si>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</si>
  <si>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</si>
  <si>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</si>
  <si>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</si>
  <si>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</si>
  <si>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</si>
  <si>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</si>
  <si>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</si>
  <si>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</si>
  <si>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</si>
  <si>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</si>
  <si>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</si>
  <si>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</si>
  <si>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</si>
  <si>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</si>
  <si>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</si>
  <si>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</si>
  <si>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</si>
  <si>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</si>
  <si>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</si>
  <si>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</si>
  <si>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</si>
  <si>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</si>
  <si>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</si>
  <si>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</si>
  <si>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</si>
  <si>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</si>
  <si>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</si>
  <si>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</si>
  <si>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</si>
  <si>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</si>
  <si>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</si>
  <si>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</si>
  <si>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</si>
  <si>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</si>
  <si>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</si>
  <si>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</si>
  <si>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</si>
  <si>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</si>
  <si>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</si>
  <si>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</si>
  <si>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</si>
  <si>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</si>
  <si>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</si>
  <si>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</si>
  <si>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</si>
  <si>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</si>
  <si>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</si>
  <si>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</si>
  <si>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</si>
  <si>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</si>
  <si>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</si>
  <si>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</si>
  <si>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</si>
  <si>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</si>
  <si>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</si>
  <si>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</si>
  <si>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</si>
  <si>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</si>
  <si>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</si>
  <si>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</si>
  <si>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</si>
  <si>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</si>
  <si>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</si>
  <si>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</si>
  <si>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</si>
  <si>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</si>
  <si>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</si>
  <si>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</si>
  <si>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</si>
  <si>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</si>
  <si>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</si>
  <si>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</si>
  <si>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</si>
  <si>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</si>
  <si>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</si>
  <si>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</si>
  <si>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</si>
  <si>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</si>
  <si>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</si>
  <si>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</si>
  <si>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</si>
  <si>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</si>
  <si>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</si>
  <si>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</si>
  <si>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</si>
  <si>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</si>
  <si>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</si>
  <si>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</si>
  <si>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</si>
  <si>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</si>
  <si>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</si>
  <si>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</si>
  <si>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</si>
  <si>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</si>
  <si>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</si>
  <si>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</si>
  <si>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</si>
  <si>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</si>
  <si>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</si>
  <si>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</si>
  <si>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</si>
  <si>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</si>
  <si>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</si>
  <si>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</si>
  <si>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</si>
  <si>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</si>
  <si>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</si>
  <si>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</si>
  <si>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</si>
  <si>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</si>
  <si>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</si>
  <si>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</si>
  <si>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</si>
  <si>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</si>
  <si>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</si>
  <si>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</si>
  <si>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</si>
  <si>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</si>
  <si>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</si>
  <si>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</si>
  <si>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</si>
  <si>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</si>
  <si>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</si>
  <si>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</si>
  <si>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</si>
  <si>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</si>
  <si>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</si>
  <si>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</si>
  <si>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</si>
  <si>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</si>
  <si>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</si>
  <si>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</si>
  <si>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</si>
  <si>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</si>
  <si>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</si>
  <si>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</si>
  <si>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</si>
  <si>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</si>
  <si>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</si>
  <si>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</si>
  <si>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</si>
  <si>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</si>
  <si>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</si>
  <si>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</si>
  <si>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</si>
  <si>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</si>
  <si>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</si>
  <si>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</si>
  <si>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</si>
  <si>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</si>
  <si>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</si>
  <si>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</si>
  <si>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</si>
  <si>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</si>
  <si>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</si>
  <si>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</si>
  <si>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</si>
  <si>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</si>
  <si>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</si>
  <si>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</si>
  <si>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</si>
  <si>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</si>
  <si>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</si>
  <si>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</si>
  <si>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</si>
  <si>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</si>
  <si>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</si>
  <si>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</si>
  <si>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</si>
  <si>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</si>
  <si>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</si>
  <si>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</si>
  <si>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</si>
  <si>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</si>
  <si>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</si>
  <si>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</si>
  <si>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</si>
  <si>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</si>
  <si>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</si>
  <si>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</si>
  <si>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</si>
  <si>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</si>
  <si>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</si>
  <si>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</si>
  <si>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</si>
  <si>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</si>
  <si>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</si>
  <si>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</si>
  <si>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</si>
  <si>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</si>
  <si>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</si>
  <si>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</si>
  <si>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</si>
  <si>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</si>
  <si>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</si>
  <si>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</si>
  <si>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</si>
  <si>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</si>
  <si>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</si>
  <si>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</si>
  <si>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</si>
  <si>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</si>
  <si>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</si>
  <si>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</si>
  <si>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</si>
  <si>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</si>
  <si>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</si>
  <si>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</si>
  <si>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</si>
  <si>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</si>
  <si>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</si>
  <si>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</si>
  <si>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</si>
  <si>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</si>
  <si>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</si>
  <si>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</si>
  <si>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</si>
  <si>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</si>
  <si>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</si>
  <si>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</si>
  <si>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</si>
  <si>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</si>
  <si>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</si>
  <si>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</si>
  <si>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</si>
  <si>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</si>
  <si>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</si>
  <si>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</si>
  <si>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</si>
  <si>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</si>
  <si>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</si>
  <si>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</si>
  <si>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</si>
  <si>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</si>
  <si>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</si>
  <si>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</si>
  <si>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</si>
  <si>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</si>
  <si>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</si>
  <si>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</si>
  <si>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</si>
  <si>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</si>
  <si>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</si>
  <si>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</si>
  <si>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</si>
  <si>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</si>
  <si>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</si>
  <si>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</si>
  <si>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</si>
  <si>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</si>
  <si>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</si>
  <si>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</si>
  <si>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</si>
  <si>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</si>
  <si>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</si>
  <si>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</si>
  <si>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</si>
  <si>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</si>
  <si>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</si>
  <si>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</si>
  <si>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</si>
  <si>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</si>
  <si>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</si>
  <si>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</si>
  <si>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</si>
  <si>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</si>
  <si>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</si>
  <si>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</si>
  <si>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</si>
  <si>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</si>
  <si>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</si>
  <si>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</si>
  <si>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</si>
  <si>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</si>
  <si>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</si>
  <si>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</si>
  <si>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</si>
  <si>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</si>
  <si>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</si>
  <si>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</si>
  <si>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</si>
  <si>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</si>
  <si>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</si>
  <si>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</si>
  <si>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</si>
  <si>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</si>
  <si>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</si>
  <si>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</si>
  <si>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</si>
  <si>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</si>
  <si>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</si>
  <si>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</si>
  <si>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</si>
  <si>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</si>
  <si>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</si>
  <si>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</si>
  <si>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</si>
  <si>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</si>
  <si>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</si>
  <si>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</si>
  <si>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</si>
  <si>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</si>
  <si>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</si>
  <si>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</si>
  <si>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</si>
  <si>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</si>
  <si>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</si>
  <si>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</si>
  <si>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</si>
  <si>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</si>
  <si>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</si>
  <si>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</si>
  <si>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</si>
  <si>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</si>
  <si>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</si>
  <si>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</si>
  <si>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</si>
  <si>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</si>
  <si>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</si>
  <si>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</si>
  <si>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</si>
  <si>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</si>
  <si>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</si>
  <si>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</si>
  <si>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</si>
  <si>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</si>
  <si>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</si>
  <si>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</si>
  <si>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</si>
  <si>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</si>
  <si>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</si>
  <si>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</si>
  <si>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</si>
  <si>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</si>
  <si>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</si>
  <si>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</si>
  <si>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</si>
  <si>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</si>
  <si>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</si>
  <si>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</si>
  <si>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</si>
  <si>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</si>
  <si>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</si>
  <si>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</si>
  <si>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</si>
  <si>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</si>
  <si>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</si>
  <si>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</si>
  <si>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</si>
  <si>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</si>
  <si>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</si>
  <si>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</si>
  <si>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</si>
  <si>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</si>
  <si>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</si>
  <si>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</si>
  <si>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</si>
  <si>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</si>
  <si>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</si>
  <si>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</si>
  <si>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</si>
  <si>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</si>
  <si>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</si>
  <si>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</si>
  <si>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</si>
  <si>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</si>
  <si>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</si>
  <si>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</si>
  <si>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</si>
  <si>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</si>
  <si>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</si>
  <si>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</si>
  <si>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</si>
  <si>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</si>
  <si>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</si>
  <si>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</si>
  <si>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</si>
  <si>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</si>
  <si>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</si>
  <si>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</si>
  <si>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</si>
  <si>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</si>
  <si>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</si>
  <si>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</si>
  <si>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</si>
  <si>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</si>
  <si>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</si>
  <si>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</si>
  <si>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</si>
  <si>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</si>
  <si>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</si>
  <si>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</si>
  <si>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</si>
  <si>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</si>
  <si>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</si>
  <si>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</si>
  <si>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</si>
  <si>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</si>
  <si>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</si>
  <si>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</si>
  <si>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</si>
  <si>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</si>
  <si>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</si>
  <si>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</si>
  <si>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</si>
  <si>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</si>
  <si>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</si>
  <si>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</si>
  <si>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</si>
  <si>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</si>
  <si>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</si>
  <si>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</si>
  <si>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</si>
  <si>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</si>
  <si>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</si>
  <si>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</si>
  <si>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</si>
  <si>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</si>
  <si>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</si>
  <si>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</si>
  <si>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</si>
  <si>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</si>
  <si>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</si>
  <si>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</si>
  <si>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</si>
  <si>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</si>
  <si>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</si>
  <si>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</si>
  <si>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</si>
  <si>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</si>
  <si>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</si>
  <si>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</si>
  <si>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</si>
  <si>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</si>
  <si>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</si>
  <si>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</si>
  <si>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</si>
  <si>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</si>
  <si>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</si>
  <si>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</si>
  <si>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</si>
  <si>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</si>
  <si>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</si>
  <si>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</si>
  <si>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</si>
  <si>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</si>
  <si>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</si>
  <si>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</si>
  <si>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</si>
  <si>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</si>
  <si>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</si>
  <si>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</si>
  <si>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</si>
  <si>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</si>
  <si>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</si>
  <si>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</si>
  <si>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</si>
  <si>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</si>
  <si>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</si>
  <si>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</si>
  <si>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</si>
  <si>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</si>
  <si>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</si>
  <si>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</si>
  <si>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</si>
  <si>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</si>
  <si>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</si>
  <si>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</si>
  <si>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</si>
  <si>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</si>
  <si>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</si>
  <si>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</si>
  <si>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</si>
  <si>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</si>
  <si>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</si>
  <si>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</si>
  <si>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</si>
  <si>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</si>
  <si>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</si>
  <si>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</si>
  <si>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</si>
  <si>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</si>
  <si>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</si>
  <si>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</si>
  <si>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</si>
  <si>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</si>
  <si>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</si>
  <si>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</si>
  <si>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</si>
  <si>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</si>
  <si>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</si>
  <si>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</si>
  <si>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</si>
  <si>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</si>
  <si>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</si>
  <si>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</si>
  <si>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</si>
  <si>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</si>
  <si>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</si>
  <si>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</si>
  <si>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</si>
  <si>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</si>
  <si>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</si>
  <si>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</si>
  <si>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</si>
  <si>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</si>
  <si>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</si>
  <si>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</si>
  <si>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</si>
  <si>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</si>
  <si>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</si>
  <si>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</si>
  <si>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</si>
  <si>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</si>
  <si>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</si>
  <si>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</si>
  <si>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</si>
  <si>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</si>
  <si>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</si>
  <si>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</si>
  <si>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</si>
  <si>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</si>
  <si>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</si>
  <si>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</si>
  <si>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</si>
  <si>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</si>
  <si>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</si>
  <si>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</si>
  <si>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</si>
  <si>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</si>
  <si>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</si>
  <si>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</si>
  <si>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</si>
  <si>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</si>
  <si>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</si>
  <si>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</si>
  <si>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</si>
  <si>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</si>
  <si>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</si>
  <si>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</si>
  <si>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</si>
  <si>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</si>
  <si>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</si>
  <si>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</si>
  <si>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</si>
  <si>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</si>
  <si>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</si>
  <si>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</si>
  <si>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</si>
  <si>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</si>
  <si>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</si>
  <si>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</si>
  <si>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</si>
  <si>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</si>
  <si>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</si>
  <si>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</si>
  <si>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</si>
  <si>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</si>
  <si>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</si>
  <si>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</si>
  <si>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</si>
  <si>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</si>
  <si>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</si>
  <si>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</si>
  <si>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</si>
  <si>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</si>
  <si>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</si>
  <si>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</si>
  <si>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</si>
  <si>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</si>
  <si>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</si>
  <si>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</si>
  <si>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</si>
  <si>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</si>
  <si>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</si>
  <si>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</si>
  <si>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</si>
  <si>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</si>
  <si>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</si>
  <si>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</si>
  <si>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</si>
  <si>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</si>
  <si>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</si>
  <si>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</si>
  <si>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</si>
  <si>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</si>
  <si>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</si>
  <si>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</si>
  <si>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</si>
  <si>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</si>
  <si>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</si>
  <si>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</si>
  <si>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</si>
  <si>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</si>
  <si>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</si>
  <si>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</si>
  <si>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</si>
  <si>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</si>
  <si>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</si>
  <si>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</si>
  <si>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</si>
  <si>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</si>
  <si>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</si>
  <si>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</si>
  <si>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</si>
  <si>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</si>
  <si>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</si>
  <si>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</si>
  <si>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</si>
  <si>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</si>
  <si>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</si>
  <si>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</si>
  <si>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</si>
  <si>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</si>
  <si>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</si>
  <si>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</si>
  <si>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</si>
  <si>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</si>
  <si>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</si>
  <si>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</si>
  <si>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</si>
  <si>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</si>
  <si>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</si>
  <si>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</si>
  <si>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</si>
  <si>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</si>
  <si>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</si>
  <si>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</si>
  <si>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</si>
  <si>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</si>
  <si>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</si>
  <si>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</si>
  <si>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</si>
  <si>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</si>
  <si>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</si>
  <si>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</si>
  <si>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</si>
  <si>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</si>
  <si>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</si>
  <si>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</si>
  <si>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</si>
  <si>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</si>
  <si>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</si>
  <si>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</si>
  <si>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</si>
  <si>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</si>
  <si>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</si>
  <si>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</si>
  <si>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</si>
  <si>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</si>
  <si>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</si>
  <si>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</si>
  <si>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</si>
  <si>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</si>
  <si>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</si>
  <si>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</si>
  <si>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</si>
  <si>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</si>
  <si>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</si>
  <si>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</si>
  <si>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</si>
  <si>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</si>
  <si>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</si>
  <si>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</si>
  <si>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</si>
  <si>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</si>
  <si>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</si>
  <si>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</si>
  <si>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</si>
  <si>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</si>
  <si>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</si>
  <si>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</si>
  <si>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</si>
  <si>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</si>
  <si>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</si>
  <si>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</si>
  <si>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</si>
  <si>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</si>
  <si>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</si>
  <si>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</si>
  <si>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</si>
  <si>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</si>
  <si>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</si>
  <si>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</si>
  <si>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</si>
  <si>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</si>
  <si>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</si>
  <si>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</si>
  <si>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</si>
  <si>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</si>
  <si>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</si>
  <si>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</si>
  <si>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</si>
  <si>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</si>
  <si>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</si>
  <si>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</si>
  <si>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</si>
  <si>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</si>
  <si>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</si>
  <si>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</si>
  <si>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</si>
  <si>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</si>
  <si>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</si>
  <si>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</si>
  <si>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</si>
  <si>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</si>
  <si>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</si>
  <si>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</si>
  <si>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</si>
  <si>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</si>
  <si>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</si>
  <si>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</si>
  <si>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</si>
  <si>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</si>
  <si>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</si>
  <si>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</si>
  <si>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</si>
  <si>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</si>
  <si>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</si>
  <si>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</si>
  <si>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</si>
  <si>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</si>
  <si>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</si>
  <si>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</si>
  <si>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</si>
  <si>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</si>
  <si>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</si>
  <si>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</si>
  <si>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</si>
  <si>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</si>
  <si>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</si>
  <si>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</si>
  <si>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</si>
  <si>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</si>
  <si>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</si>
  <si>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</si>
  <si>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</si>
  <si>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</si>
  <si>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</si>
  <si>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</si>
  <si>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</si>
  <si>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</si>
  <si>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</si>
  <si>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</si>
  <si>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</si>
  <si>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</si>
  <si>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</si>
  <si>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</si>
  <si>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</si>
  <si>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</si>
  <si>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</si>
  <si>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</si>
  <si>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</si>
  <si>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</si>
  <si>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</si>
  <si>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</si>
  <si>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</si>
  <si>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</si>
  <si>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</si>
  <si>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</si>
  <si>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</si>
  <si>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</si>
  <si>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</si>
  <si>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</si>
  <si>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</si>
  <si>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</si>
  <si>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</si>
  <si>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</si>
  <si>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</si>
  <si>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</si>
  <si>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</si>
  <si>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</si>
  <si>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</si>
  <si>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</si>
  <si>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</si>
  <si>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</si>
  <si>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</si>
  <si>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</si>
  <si>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</si>
  <si>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</si>
  <si>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</si>
  <si>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</si>
  <si>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</si>
  <si>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</si>
  <si>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</si>
  <si>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</si>
  <si>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</si>
  <si>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</si>
  <si>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</si>
  <si>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</si>
  <si>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</si>
  <si>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</si>
  <si>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</si>
  <si>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</si>
  <si>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</si>
  <si>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</si>
  <si>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</si>
  <si>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</si>
  <si>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</si>
  <si>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</si>
  <si>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</si>
  <si>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</si>
  <si>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</si>
  <si>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</si>
  <si>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</si>
  <si>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</si>
  <si>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</si>
  <si>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</si>
  <si>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</si>
  <si>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</si>
  <si>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</si>
  <si>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</si>
  <si>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</si>
  <si>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</si>
  <si>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</si>
  <si>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</si>
  <si>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</si>
  <si>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</si>
  <si>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</si>
  <si>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</si>
  <si>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</si>
  <si>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</si>
  <si>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</si>
  <si>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</si>
  <si>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</si>
  <si>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</si>
  <si>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</si>
  <si>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</si>
  <si>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</si>
  <si>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</si>
  <si>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</si>
  <si>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</si>
  <si>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</si>
  <si>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</si>
  <si>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</si>
  <si>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</si>
  <si>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</si>
  <si>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</si>
  <si>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</si>
  <si>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</si>
  <si>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</si>
  <si>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</si>
  <si>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</si>
  <si>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</si>
  <si>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</si>
  <si>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</si>
  <si>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</si>
  <si>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</si>
  <si>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</si>
  <si>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</si>
  <si>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</si>
  <si>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</si>
  <si>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</si>
  <si>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</si>
  <si>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</si>
  <si>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</si>
  <si>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</si>
  <si>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</si>
  <si>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</si>
  <si>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</si>
  <si>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</si>
  <si>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</si>
  <si>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</si>
  <si>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</si>
  <si>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</si>
  <si>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</si>
  <si>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</si>
  <si>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</si>
  <si>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</si>
  <si>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</si>
  <si>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</si>
  <si>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</si>
  <si>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</si>
  <si>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</si>
  <si>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</si>
  <si>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</si>
  <si>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</si>
  <si>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</si>
  <si>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</si>
  <si>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</si>
  <si>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</si>
  <si>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</si>
  <si>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</si>
  <si>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</si>
  <si>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</si>
  <si>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</si>
  <si>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</si>
  <si>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</si>
  <si>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</si>
  <si>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</si>
  <si>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</si>
  <si>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</si>
  <si>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</si>
  <si>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</si>
  <si>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</si>
  <si>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</si>
  <si>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</si>
  <si>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</si>
  <si>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</si>
  <si>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</si>
  <si>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</si>
  <si>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</si>
  <si>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</si>
  <si>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</si>
  <si>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</si>
  <si>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</si>
  <si>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</si>
  <si>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</si>
  <si>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</si>
  <si>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</si>
  <si>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</si>
  <si>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</si>
  <si>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</si>
  <si>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</si>
  <si>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</si>
  <si>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</si>
  <si>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</si>
  <si>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</si>
  <si>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</si>
  <si>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</si>
  <si>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</si>
  <si>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</si>
  <si>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</si>
  <si>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</si>
  <si>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</si>
  <si>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</si>
  <si>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</si>
  <si>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</si>
  <si>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</si>
  <si>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</si>
  <si>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</si>
  <si>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</si>
  <si>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</si>
  <si>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</si>
  <si>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</si>
  <si>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</si>
  <si>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</si>
  <si>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</si>
  <si>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</si>
  <si>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</si>
  <si>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</si>
  <si>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</si>
  <si>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</si>
  <si>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</si>
  <si>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</si>
  <si>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</si>
  <si>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</si>
  <si>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</si>
  <si>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</si>
  <si>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</si>
  <si>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</si>
  <si>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</si>
  <si>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</si>
  <si>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</si>
  <si>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</si>
  <si>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</si>
  <si>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</si>
  <si>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</si>
  <si>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</si>
  <si>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</si>
  <si>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</si>
  <si>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</si>
  <si>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</si>
  <si>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</si>
  <si>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</si>
  <si>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</si>
  <si>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</si>
  <si>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</si>
  <si>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</si>
  <si>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</si>
  <si>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</si>
  <si>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</si>
  <si>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</si>
  <si>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</si>
  <si>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</si>
  <si>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</si>
  <si>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</si>
  <si>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</si>
  <si>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</si>
  <si>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</si>
  <si>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</si>
  <si>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</si>
  <si>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</si>
  <si>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</si>
  <si>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</si>
  <si>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</si>
  <si>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</si>
  <si>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</si>
  <si>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</si>
  <si>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</si>
  <si>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</si>
  <si>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</si>
  <si>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</si>
  <si>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</si>
  <si>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</si>
  <si>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</si>
  <si>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</si>
  <si>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</si>
  <si>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</si>
  <si>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</si>
  <si>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</si>
  <si>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</si>
  <si>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</si>
  <si>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</si>
  <si>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</si>
  <si>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</si>
  <si>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</si>
  <si>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</si>
  <si>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</si>
  <si>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</si>
  <si>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</si>
  <si>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</si>
  <si>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</si>
  <si>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</si>
  <si>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</si>
  <si>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</si>
  <si>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</si>
  <si>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</si>
  <si>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</si>
  <si>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</si>
  <si>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</si>
  <si>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</si>
  <si>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</si>
  <si>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</si>
  <si>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</si>
  <si>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</si>
  <si>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</si>
  <si>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</si>
  <si>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</si>
  <si>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</si>
  <si>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</si>
  <si>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</si>
  <si>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</si>
  <si>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</si>
  <si>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</si>
  <si>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</si>
  <si>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</si>
  <si>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</si>
  <si>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</si>
  <si>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</si>
  <si>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</si>
  <si>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</si>
  <si>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</si>
  <si>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</si>
  <si>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</si>
  <si>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</si>
  <si>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</si>
  <si>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</si>
  <si>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</si>
  <si>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</si>
  <si>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</si>
  <si>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</si>
  <si>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</si>
  <si>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</si>
  <si>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</si>
  <si>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</si>
  <si>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</si>
  <si>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</si>
  <si>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</si>
  <si>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</si>
  <si>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</si>
  <si>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</si>
  <si>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</si>
  <si>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</si>
  <si>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</si>
  <si>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</si>
  <si>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</si>
  <si>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</si>
  <si>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</si>
  <si>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</si>
  <si>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</si>
  <si>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</si>
  <si>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</si>
  <si>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</si>
  <si>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</si>
  <si>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</si>
  <si>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</si>
  <si>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</si>
  <si>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</si>
  <si>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</si>
  <si>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</si>
  <si>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</si>
  <si>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</si>
  <si>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</si>
  <si>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</si>
  <si>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</si>
  <si>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</si>
  <si>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</si>
  <si>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</si>
  <si>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</si>
  <si>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</si>
  <si>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</si>
  <si>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</si>
  <si>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</si>
  <si>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</si>
  <si>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</si>
  <si>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</si>
  <si>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</si>
  <si>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</si>
  <si>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</si>
  <si>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</si>
  <si>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</si>
  <si>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</si>
  <si>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</si>
  <si>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</si>
  <si>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</si>
  <si>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</si>
  <si>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</si>
  <si>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</si>
  <si>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</si>
  <si>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</si>
  <si>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</si>
  <si>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</si>
  <si>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</si>
  <si>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</si>
  <si>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</si>
  <si>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</si>
  <si>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</si>
  <si>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</si>
  <si>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</si>
  <si>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</si>
  <si>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</si>
  <si>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</si>
  <si>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</si>
  <si>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</si>
  <si>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</si>
  <si>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</si>
  <si>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</si>
  <si>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</si>
  <si>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</si>
  <si>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</si>
  <si>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</si>
  <si>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</si>
  <si>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</si>
  <si>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</si>
  <si>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</si>
  <si>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</si>
  <si>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</si>
  <si>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</si>
  <si>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</si>
  <si>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</si>
  <si>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</si>
  <si>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</si>
  <si>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</si>
  <si>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</si>
  <si>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</si>
  <si>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</si>
  <si>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</si>
  <si>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</si>
  <si>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</si>
  <si>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</si>
  <si>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</si>
  <si>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</si>
  <si>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</si>
  <si>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</si>
  <si>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</si>
  <si>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</si>
  <si>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</si>
  <si>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</si>
  <si>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</si>
  <si>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</si>
  <si>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</si>
  <si>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</si>
  <si>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</si>
  <si>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</si>
  <si>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</si>
  <si>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</si>
  <si>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</si>
  <si>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</si>
  <si>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</si>
  <si>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</si>
  <si>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</si>
  <si>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</si>
  <si>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</si>
  <si>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</si>
  <si>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</si>
  <si>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</si>
  <si>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</si>
  <si>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</si>
  <si>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</si>
  <si>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</si>
  <si>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</si>
  <si>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</si>
  <si>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</si>
  <si>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</si>
  <si>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</si>
  <si>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</si>
  <si>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</si>
  <si>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</si>
  <si>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</si>
  <si>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</si>
  <si>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</si>
  <si>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</si>
  <si>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</si>
  <si>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</si>
  <si>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</si>
  <si>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</si>
  <si>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</si>
  <si>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</si>
  <si>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</si>
  <si>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</si>
  <si>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</si>
  <si>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</si>
  <si>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</si>
  <si>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</si>
  <si>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</si>
  <si>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</si>
  <si>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</si>
  <si>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</si>
  <si>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</si>
  <si>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</si>
  <si>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</si>
  <si>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</si>
  <si>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</si>
  <si>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</si>
  <si>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</si>
  <si>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</si>
  <si>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</si>
  <si>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</si>
  <si>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</si>
  <si>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</si>
  <si>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</si>
  <si>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</si>
  <si>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</si>
  <si>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</si>
  <si>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</si>
  <si>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</si>
  <si>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</si>
  <si>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</si>
  <si>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</si>
  <si>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</si>
  <si>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</si>
  <si>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</si>
  <si>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</si>
  <si>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</si>
  <si>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</si>
  <si>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</si>
  <si>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</si>
  <si>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</si>
  <si>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</si>
  <si>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</si>
  <si>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</si>
  <si>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</si>
  <si>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</si>
  <si>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</si>
  <si>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</si>
  <si>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</si>
  <si>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</si>
  <si>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</si>
  <si>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</si>
  <si>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</si>
  <si>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</si>
  <si>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</si>
  <si>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</si>
  <si>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</si>
  <si>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</si>
  <si>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</si>
  <si>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</si>
  <si>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</si>
  <si>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</si>
  <si>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</si>
  <si>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</si>
  <si>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</si>
  <si>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</si>
  <si>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</si>
  <si>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</si>
  <si>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</si>
  <si>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</si>
  <si>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</si>
  <si>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</si>
  <si>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</si>
  <si>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</si>
  <si>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</si>
  <si>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</si>
  <si>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</si>
  <si>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</si>
  <si>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</si>
  <si>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</si>
  <si>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</si>
  <si>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</si>
  <si>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</si>
  <si>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</si>
  <si>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</si>
  <si>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</si>
  <si>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</si>
  <si>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</si>
  <si>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</si>
  <si>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</si>
  <si>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</si>
  <si>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</si>
  <si>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</si>
  <si>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</si>
  <si>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</si>
  <si>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</si>
  <si>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</si>
  <si>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</si>
  <si>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</si>
  <si>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</si>
  <si>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</si>
  <si>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</si>
  <si>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</si>
  <si>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</si>
  <si>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</si>
  <si>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</si>
  <si>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</si>
  <si>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</si>
  <si>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</si>
  <si>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</si>
  <si>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</si>
  <si>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</si>
  <si>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</si>
  <si>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</si>
  <si>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</si>
  <si>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</si>
  <si>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</si>
  <si>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</si>
  <si>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</si>
  <si>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</si>
  <si>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</si>
  <si>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</si>
  <si>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</si>
  <si>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</si>
  <si>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</si>
  <si>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</si>
  <si>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</si>
  <si>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</si>
  <si>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</si>
  <si>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</si>
  <si>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</si>
  <si>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</si>
  <si>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</si>
  <si>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</si>
  <si>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</si>
  <si>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</si>
  <si>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</si>
  <si>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</si>
  <si>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</si>
  <si>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</si>
  <si>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</si>
  <si>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</si>
  <si>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</si>
  <si>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</si>
  <si>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</si>
  <si>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</si>
  <si>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</si>
  <si>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</si>
  <si>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</si>
  <si>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</si>
  <si>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</si>
  <si>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</si>
  <si>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</si>
  <si>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</si>
  <si>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</si>
  <si>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</si>
  <si>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</si>
  <si>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</si>
  <si>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</si>
  <si>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</si>
  <si>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</si>
  <si>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</si>
  <si>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</si>
  <si>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</si>
  <si>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</si>
  <si>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</si>
  <si>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</si>
  <si>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</si>
  <si>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</si>
  <si>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</si>
  <si>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</si>
  <si>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</si>
  <si>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</si>
  <si>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</si>
  <si>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</si>
  <si>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</si>
  <si>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</si>
  <si>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</si>
  <si>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</si>
  <si>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</si>
  <si>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</si>
  <si>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</si>
  <si>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</si>
  <si>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</si>
  <si>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</si>
  <si>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</si>
  <si>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</si>
  <si>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</si>
  <si>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</si>
  <si>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</si>
  <si>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</si>
  <si>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</si>
  <si>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</si>
  <si>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</si>
  <si>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</si>
  <si>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</si>
  <si>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</si>
  <si>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</si>
  <si>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</si>
  <si>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</si>
  <si>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</si>
  <si>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</si>
  <si>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</si>
  <si>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</si>
  <si>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</si>
  <si>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</si>
  <si>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</si>
  <si>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</si>
  <si>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</si>
  <si>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</si>
  <si>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</si>
  <si>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</si>
  <si>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</si>
  <si>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</si>
  <si>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</si>
  <si>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</si>
  <si>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</si>
  <si>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</si>
  <si>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</si>
  <si>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</si>
  <si>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</si>
  <si>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</si>
  <si>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</si>
  <si>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</si>
  <si>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</si>
  <si>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</si>
  <si>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</si>
  <si>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</si>
  <si>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</si>
  <si>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</si>
  <si>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</si>
  <si>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</si>
  <si>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</si>
  <si>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</si>
  <si>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</si>
  <si>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</si>
  <si>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</si>
  <si>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</si>
  <si>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</si>
  <si>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</si>
  <si>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</si>
  <si>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</si>
  <si>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</si>
  <si>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</si>
  <si>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</si>
  <si>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</si>
  <si>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</si>
  <si>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</si>
  <si>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</si>
  <si>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</si>
  <si>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</si>
  <si>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</si>
  <si>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</si>
  <si>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</si>
  <si>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</si>
  <si>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</si>
  <si>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</si>
  <si>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</si>
  <si>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</si>
  <si>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</si>
  <si>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</si>
  <si>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</si>
  <si>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</si>
  <si>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</si>
  <si>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</si>
  <si>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</si>
  <si>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</si>
  <si>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</si>
  <si>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</si>
  <si>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</si>
  <si>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</si>
  <si>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</si>
  <si>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</si>
  <si>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</si>
  <si>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</si>
  <si>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</si>
  <si>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</si>
  <si>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</si>
  <si>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</si>
  <si>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</si>
  <si>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</si>
  <si>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</si>
  <si>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</si>
  <si>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</si>
  <si>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</si>
  <si>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</si>
  <si>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</si>
  <si>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</si>
  <si>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</si>
  <si>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</si>
  <si>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</si>
  <si>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</si>
  <si>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</si>
  <si>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</si>
  <si>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</si>
  <si>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</si>
  <si>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</si>
  <si>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</si>
  <si>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</si>
  <si>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</si>
  <si>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</si>
  <si>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</si>
  <si>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</si>
  <si>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</si>
  <si>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</si>
  <si>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</si>
  <si>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</si>
  <si>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</si>
  <si>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</si>
  <si>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</si>
  <si>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</si>
  <si>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</si>
  <si>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</si>
  <si>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</si>
  <si>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</si>
  <si>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</si>
  <si>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</si>
  <si>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</si>
  <si>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</si>
  <si>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</si>
  <si>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</si>
  <si>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</si>
  <si>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</si>
  <si>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</si>
  <si>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</si>
  <si>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</si>
  <si>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</si>
  <si>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</si>
  <si>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</si>
  <si>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</si>
  <si>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</si>
  <si>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</si>
  <si>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</si>
  <si>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</si>
  <si>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</si>
  <si>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</si>
  <si>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</si>
  <si>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</si>
  <si>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</si>
  <si>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</si>
  <si>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</si>
  <si>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</si>
  <si>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</si>
  <si>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</si>
  <si>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</si>
  <si>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</si>
  <si>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</si>
  <si>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</si>
  <si>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</si>
  <si>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</si>
  <si>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</si>
  <si>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</si>
  <si>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</si>
  <si>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</si>
  <si>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</si>
  <si>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</si>
  <si>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</si>
  <si>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</si>
  <si>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</si>
  <si>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</si>
  <si>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</si>
  <si>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</si>
  <si>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</si>
  <si>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</si>
  <si>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</si>
  <si>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</si>
  <si>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</si>
  <si>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</si>
  <si>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</si>
  <si>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</si>
  <si>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</si>
  <si>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</si>
  <si>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</si>
  <si>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</si>
  <si>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</si>
  <si>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</si>
  <si>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</si>
  <si>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</si>
  <si>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</si>
  <si>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</si>
  <si>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</si>
  <si>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</si>
  <si>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</si>
  <si>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</si>
  <si>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</si>
  <si>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</si>
  <si>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</si>
  <si>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</si>
  <si>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</si>
  <si>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</si>
  <si>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</si>
  <si>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</si>
  <si>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</si>
  <si>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</si>
  <si>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</si>
  <si>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</si>
  <si>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</si>
  <si>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</si>
  <si>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</si>
  <si>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</si>
  <si>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</si>
  <si>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</si>
  <si>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</si>
  <si>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</si>
  <si>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</si>
  <si>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</si>
  <si>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</si>
  <si>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</si>
  <si>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</si>
  <si>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</si>
  <si>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</si>
  <si>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</si>
  <si>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</si>
  <si>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</si>
  <si>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</si>
  <si>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</si>
  <si>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</si>
  <si>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</si>
  <si>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</si>
  <si>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</si>
  <si>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</si>
  <si>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</si>
  <si>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</si>
  <si>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</si>
  <si>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</si>
  <si>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</si>
  <si>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</si>
  <si>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</si>
  <si>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</si>
  <si>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</si>
  <si>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</si>
  <si>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</si>
  <si>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</si>
  <si>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</si>
  <si>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</si>
  <si>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</si>
  <si>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</si>
  <si>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</si>
  <si>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</si>
  <si>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</si>
  <si>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</si>
  <si>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</si>
  <si>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</si>
  <si>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</si>
  <si>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</si>
  <si>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</si>
  <si>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</si>
  <si>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</si>
  <si>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</si>
  <si>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</si>
  <si>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</si>
  <si>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</si>
  <si>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</si>
  <si>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</si>
  <si>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</si>
  <si>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</si>
  <si>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</si>
  <si>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</si>
  <si>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</si>
  <si>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</si>
  <si>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</si>
  <si>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</si>
  <si>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</si>
  <si>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</si>
  <si>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</si>
  <si>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</si>
  <si>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</si>
  <si>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</si>
  <si>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</si>
  <si>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</si>
  <si>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</si>
  <si>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</si>
  <si>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</si>
  <si>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</si>
  <si>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</si>
  <si>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</si>
  <si>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</si>
  <si>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</si>
  <si>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</si>
  <si>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</si>
  <si>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</si>
  <si>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</si>
  <si>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</si>
  <si>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</si>
  <si>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</si>
  <si>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</si>
  <si>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</si>
  <si>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</si>
  <si>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</si>
  <si>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</si>
  <si>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</si>
  <si>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</si>
  <si>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</si>
  <si>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</si>
  <si>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</si>
  <si>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</si>
  <si>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</si>
  <si>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</si>
  <si>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</si>
  <si>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</si>
  <si>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</si>
  <si>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</si>
  <si>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</si>
  <si>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</si>
  <si>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</si>
  <si>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</si>
  <si>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</si>
  <si>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</si>
  <si>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</si>
  <si>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</si>
  <si>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</si>
  <si>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</si>
  <si>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</si>
  <si>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</si>
  <si>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</si>
  <si>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</si>
  <si>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</si>
  <si>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</si>
  <si>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</si>
  <si>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</si>
  <si>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</si>
  <si>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</si>
  <si>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</si>
  <si>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</si>
  <si>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</si>
  <si>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</si>
  <si>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</si>
  <si>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</si>
  <si>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</si>
  <si>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</si>
  <si>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</si>
  <si>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</si>
  <si>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</si>
  <si>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</si>
  <si>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</si>
  <si>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</si>
  <si>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</si>
  <si>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</si>
  <si>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</si>
  <si>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</si>
  <si>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</si>
  <si>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</si>
  <si>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</si>
  <si>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</si>
  <si>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</si>
  <si>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</si>
  <si>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</si>
  <si>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</si>
  <si>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</si>
  <si>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</si>
  <si>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</si>
  <si>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</si>
  <si>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</si>
  <si>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</si>
  <si>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</si>
  <si>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</si>
  <si>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</si>
  <si>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</si>
  <si>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</si>
  <si>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</si>
  <si>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</si>
  <si>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</si>
  <si>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</si>
  <si>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</si>
  <si>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</si>
  <si>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</si>
  <si>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</si>
  <si>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</si>
  <si>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</si>
  <si>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</si>
  <si>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</si>
  <si>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</si>
  <si>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</si>
  <si>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</si>
  <si>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</si>
  <si>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</si>
  <si>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</si>
  <si>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</si>
  <si>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</si>
  <si>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</si>
  <si>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</si>
  <si>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</si>
  <si>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</si>
  <si>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</si>
  <si>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</si>
  <si>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</si>
  <si>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</si>
  <si>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</si>
  <si>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</si>
  <si>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</si>
  <si>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</si>
  <si>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</si>
  <si>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</si>
  <si>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</si>
  <si>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</si>
  <si>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</si>
  <si>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</si>
  <si>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</si>
  <si>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</si>
  <si>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</si>
  <si>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</si>
  <si>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</si>
  <si>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</si>
  <si>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</si>
  <si>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</si>
  <si>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</si>
  <si>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</si>
  <si>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</si>
  <si>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</si>
  <si>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</si>
  <si>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</si>
  <si>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</si>
  <si>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</si>
  <si>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</si>
  <si>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</si>
  <si>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</si>
  <si>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</si>
  <si>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</si>
  <si>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</si>
  <si>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</si>
  <si>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</si>
  <si>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</si>
  <si>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</si>
  <si>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</si>
  <si>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</si>
  <si>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</si>
  <si>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</si>
  <si>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</si>
  <si>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</si>
  <si>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</si>
  <si>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</si>
  <si>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</si>
  <si>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</si>
  <si>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</si>
  <si>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</si>
  <si>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</si>
  <si>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</si>
  <si>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</si>
  <si>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</si>
  <si>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</si>
  <si>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</si>
  <si>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</si>
  <si>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</si>
  <si>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</si>
  <si>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</si>
  <si>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</si>
  <si>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</si>
  <si>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</si>
  <si>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</si>
  <si>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</si>
  <si>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</si>
  <si>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</si>
  <si>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</si>
  <si>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</si>
  <si>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</si>
  <si>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</si>
  <si>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</si>
  <si>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</si>
  <si>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</si>
  <si>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</si>
  <si>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</si>
  <si>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</si>
  <si>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</si>
  <si>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</si>
  <si>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</si>
  <si>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</si>
  <si>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</si>
  <si>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</si>
  <si>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</si>
  <si>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</si>
  <si>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</si>
  <si>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</si>
  <si>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</si>
  <si>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</si>
  <si>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</si>
  <si>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</si>
  <si>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</si>
  <si>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</si>
  <si>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</si>
  <si>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</si>
  <si>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</si>
  <si>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</si>
  <si>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</si>
  <si>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</si>
  <si>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</si>
  <si>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</si>
  <si>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</si>
  <si>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</si>
  <si>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</si>
  <si>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</si>
  <si>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</si>
  <si>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</si>
  <si>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</si>
  <si>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</si>
  <si>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</si>
  <si>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</si>
  <si>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</si>
  <si>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</si>
  <si>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</si>
  <si>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</si>
  <si>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</si>
  <si>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</si>
  <si>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</si>
  <si>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</si>
  <si>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</si>
  <si>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</si>
  <si>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</si>
  <si>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</si>
  <si>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</si>
  <si>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</si>
  <si>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</si>
  <si>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</si>
  <si>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</si>
  <si>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</si>
  <si>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</si>
  <si>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</si>
  <si>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</si>
  <si>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</si>
  <si>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</si>
  <si>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</si>
  <si>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</si>
  <si>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</si>
  <si>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</si>
  <si>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</si>
  <si>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</si>
  <si>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</si>
  <si>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</si>
  <si>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</si>
  <si>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</si>
  <si>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</si>
  <si>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</si>
  <si>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</si>
  <si>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</si>
  <si>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</si>
  <si>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</si>
  <si>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</si>
  <si>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</si>
  <si>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</si>
  <si>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</si>
  <si>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</si>
  <si>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</si>
  <si>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</si>
  <si>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</si>
  <si>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</si>
  <si>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</si>
  <si>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</si>
  <si>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</si>
  <si>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</si>
  <si>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</si>
  <si>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</si>
  <si>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</si>
  <si>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</si>
  <si>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</si>
  <si>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</si>
  <si>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</si>
  <si>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</si>
  <si>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</si>
  <si>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</si>
  <si>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</si>
  <si>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</si>
  <si>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</si>
  <si>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</si>
  <si>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</si>
  <si>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</si>
  <si>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</si>
  <si>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</si>
  <si>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</si>
  <si>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</si>
  <si>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</si>
  <si>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</si>
  <si>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</si>
  <si>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</si>
  <si>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</si>
  <si>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</si>
  <si>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</si>
  <si>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</si>
  <si>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</si>
  <si>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</si>
  <si>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</si>
  <si>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</si>
  <si>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</si>
  <si>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</si>
  <si>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</si>
  <si>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</si>
  <si>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</si>
  <si>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</si>
  <si>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</si>
  <si>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</si>
  <si>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</si>
  <si>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</si>
  <si>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</si>
  <si>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</si>
  <si>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</si>
  <si>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</si>
  <si>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</si>
  <si>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</si>
  <si>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</si>
  <si>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</si>
  <si>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</si>
  <si>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</si>
  <si>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</si>
  <si>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</si>
  <si>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</si>
  <si>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</si>
  <si>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</si>
  <si>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</si>
  <si>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</si>
  <si>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</si>
  <si>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</si>
  <si>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</si>
  <si>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</si>
  <si>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</si>
  <si>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</si>
  <si>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</si>
  <si>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</si>
  <si>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</si>
  <si>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</si>
  <si>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</si>
  <si>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</si>
  <si>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</si>
  <si>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</si>
  <si>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</si>
  <si>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</si>
  <si>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</si>
  <si>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</si>
  <si>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</si>
  <si>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</si>
  <si>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</si>
  <si>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</si>
  <si>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</si>
  <si>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</si>
  <si>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</si>
  <si>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</si>
  <si>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</si>
  <si>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</si>
  <si>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</si>
  <si>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</si>
  <si>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</si>
  <si>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</si>
  <si>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</si>
  <si>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</si>
  <si>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</si>
  <si>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</si>
  <si>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</si>
  <si>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</si>
  <si>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</si>
  <si>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</si>
  <si>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</si>
  <si>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</si>
  <si>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</si>
  <si>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</si>
  <si>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</si>
  <si>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</si>
  <si>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</si>
  <si>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</si>
  <si>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</si>
  <si>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</si>
  <si>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</si>
  <si>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</si>
  <si>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</si>
  <si>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</si>
  <si>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</si>
  <si>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</si>
  <si>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</si>
  <si>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</si>
  <si>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</si>
  <si>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</si>
  <si>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</si>
  <si>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</si>
  <si>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</si>
  <si>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</si>
  <si>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</si>
  <si>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</si>
  <si>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</si>
  <si>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</si>
  <si>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</si>
  <si>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</si>
  <si>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</si>
  <si>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</si>
  <si>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</si>
  <si>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</si>
  <si>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</si>
  <si>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</si>
  <si>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</si>
  <si>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</si>
  <si>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</si>
  <si>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</si>
  <si>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</si>
  <si>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</si>
  <si>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</si>
  <si>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</si>
  <si>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</si>
  <si>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</si>
  <si>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</si>
  <si>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</si>
  <si>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</si>
  <si>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</si>
  <si>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</si>
  <si>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</si>
  <si>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</si>
  <si>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</si>
  <si>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</si>
  <si>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</si>
  <si>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</si>
  <si>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</si>
  <si>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</si>
  <si>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</si>
  <si>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</si>
  <si>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</si>
  <si>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</si>
  <si>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</si>
  <si>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</si>
  <si>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</si>
  <si>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</si>
  <si>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</si>
  <si>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</si>
  <si>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</si>
  <si>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</si>
  <si>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</si>
  <si>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</si>
  <si>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</si>
  <si>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</si>
  <si>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</si>
  <si>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</si>
  <si>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</si>
  <si>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</si>
  <si>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</si>
  <si>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</si>
  <si>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</si>
  <si>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</si>
  <si>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</si>
  <si>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</si>
  <si>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</si>
  <si>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</si>
  <si>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</si>
  <si>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</si>
  <si>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</si>
  <si>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</si>
  <si>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</si>
  <si>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</si>
  <si>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</si>
  <si>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</si>
  <si>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</si>
  <si>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</si>
  <si>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</si>
  <si>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</si>
  <si>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</si>
  <si>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</si>
  <si>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</si>
  <si>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</si>
  <si>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</si>
  <si>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</si>
  <si>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</si>
  <si>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</si>
  <si>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</si>
  <si>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</si>
  <si>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</si>
  <si>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</si>
  <si>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</si>
  <si>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</si>
  <si>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</si>
  <si>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</si>
  <si>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</si>
  <si>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</si>
  <si>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</si>
  <si>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</si>
  <si>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</si>
  <si>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</si>
  <si>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</si>
  <si>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</si>
  <si>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</si>
  <si>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</si>
  <si>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</si>
  <si>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</si>
  <si>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</si>
  <si>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</si>
  <si>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</si>
  <si>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</si>
  <si>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</si>
  <si>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</si>
  <si>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</si>
  <si>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</si>
  <si>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</si>
  <si>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</si>
  <si>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</si>
  <si>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</si>
  <si>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</si>
  <si>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</si>
  <si>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</si>
  <si>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</si>
  <si>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</si>
  <si>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</si>
  <si>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</si>
  <si>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</si>
  <si>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</si>
  <si>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</si>
  <si>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</si>
  <si>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</si>
  <si>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</si>
  <si>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</si>
  <si>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</si>
  <si>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</si>
  <si>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</si>
  <si>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</si>
  <si>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</si>
  <si>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</si>
  <si>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</si>
  <si>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</si>
  <si>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</si>
  <si>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</si>
  <si>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</si>
  <si>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</si>
  <si>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</si>
  <si>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</si>
  <si>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</si>
  <si>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</si>
  <si>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</si>
  <si>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</si>
  <si>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</si>
  <si>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</si>
  <si>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</si>
  <si>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</si>
  <si>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</si>
  <si>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</si>
  <si>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</si>
  <si>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</si>
  <si>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</si>
  <si>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</si>
  <si>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</si>
  <si>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</si>
  <si>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</si>
  <si>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</si>
  <si>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</si>
  <si>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</si>
  <si>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</si>
  <si>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</si>
  <si>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</si>
  <si>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</si>
  <si>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</si>
  <si>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</si>
  <si>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</si>
  <si>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</si>
  <si>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</si>
  <si>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</si>
  <si>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</si>
  <si>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</si>
  <si>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</si>
  <si>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</si>
  <si>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</si>
  <si>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</si>
  <si>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</si>
  <si>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</si>
  <si>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</si>
  <si>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</si>
  <si>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</si>
  <si>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</si>
  <si>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</si>
  <si>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</si>
  <si>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</si>
  <si>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</si>
  <si>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</si>
  <si>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</si>
  <si>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</si>
  <si>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</si>
  <si>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</si>
  <si>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</si>
  <si>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</si>
  <si>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</si>
  <si>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</si>
  <si>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</si>
  <si>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</si>
  <si>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</si>
  <si>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</si>
  <si>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</si>
  <si>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</si>
  <si>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</si>
  <si>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</si>
  <si>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</si>
  <si>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</si>
  <si>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</si>
  <si>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</si>
  <si>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</si>
  <si>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</si>
  <si>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</si>
  <si>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</si>
  <si>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</si>
  <si>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</si>
  <si>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</si>
  <si>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</si>
  <si>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</si>
  <si>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</si>
  <si>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</si>
  <si>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</si>
  <si>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</si>
  <si>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</si>
  <si>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</si>
  <si>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</si>
  <si>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</si>
  <si>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</si>
  <si>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</si>
  <si>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</si>
  <si>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</si>
  <si>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</si>
  <si>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</si>
  <si>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</si>
  <si>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</si>
  <si>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</si>
  <si>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</si>
  <si>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</si>
  <si>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</si>
  <si>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</si>
  <si>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</si>
  <si>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</si>
  <si>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</si>
  <si>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</si>
  <si>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</si>
  <si>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</si>
  <si>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</si>
  <si>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</si>
  <si>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</si>
  <si>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</si>
  <si>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</si>
  <si>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</si>
  <si>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</si>
  <si>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</si>
  <si>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</si>
  <si>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</si>
  <si>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</si>
  <si>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</si>
  <si>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</si>
  <si>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</si>
  <si>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</si>
  <si>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</si>
  <si>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</si>
  <si>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</si>
  <si>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</si>
  <si>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</si>
  <si>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</si>
  <si>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</si>
  <si>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</si>
  <si>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</si>
  <si>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</si>
  <si>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</si>
  <si>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</si>
  <si>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</si>
  <si>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</si>
  <si>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</si>
  <si>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</si>
  <si>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</si>
  <si>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</si>
  <si>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</si>
  <si>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</si>
  <si>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</si>
  <si>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</si>
  <si>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</si>
  <si>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</si>
  <si>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</si>
  <si>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</si>
  <si>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</si>
  <si>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</si>
  <si>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</si>
  <si>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</si>
  <si>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</si>
  <si>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</si>
  <si>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</si>
  <si>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</si>
  <si>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</si>
  <si>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</si>
  <si>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</si>
  <si>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</si>
  <si>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</si>
  <si>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</si>
  <si>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</si>
  <si>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</si>
  <si>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</si>
  <si>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</si>
  <si>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</si>
  <si>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</si>
  <si>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</si>
  <si>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</si>
  <si>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</si>
  <si>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</si>
  <si>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</si>
  <si>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</si>
  <si>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</si>
  <si>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</si>
  <si>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</si>
  <si>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</si>
  <si>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</si>
  <si>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</si>
  <si>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</si>
  <si>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</si>
  <si>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</si>
  <si>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</si>
  <si>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</si>
  <si>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</si>
  <si>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</si>
  <si>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</si>
  <si>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</si>
  <si>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</si>
  <si>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</si>
  <si>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</si>
  <si>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</si>
  <si>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</si>
  <si>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</si>
  <si>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</si>
  <si>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</si>
  <si>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</si>
  <si>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</si>
  <si>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</si>
  <si>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</si>
  <si>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</si>
  <si>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</si>
  <si>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</si>
  <si>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</si>
  <si>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</si>
  <si>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</si>
  <si>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</si>
  <si>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</si>
  <si>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</si>
  <si>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</si>
  <si>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</si>
  <si>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</si>
  <si>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</si>
  <si>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</si>
  <si>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</si>
  <si>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</si>
  <si>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</si>
  <si>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</si>
  <si>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</si>
  <si>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</si>
  <si>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</si>
  <si>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</si>
  <si>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</si>
  <si>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</si>
  <si>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</si>
  <si>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</si>
  <si>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</si>
  <si>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</si>
  <si>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</si>
  <si>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</si>
  <si>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</si>
  <si>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</si>
  <si>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</si>
  <si>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</si>
  <si>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</si>
  <si>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</si>
  <si>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</si>
  <si>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</si>
  <si>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</si>
  <si>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</si>
  <si>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</si>
  <si>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</si>
  <si>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</si>
  <si>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</si>
  <si>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</si>
  <si>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</si>
  <si>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</si>
  <si>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</si>
  <si>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</si>
  <si>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</si>
  <si>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</si>
  <si>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</si>
  <si>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</si>
  <si>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</si>
  <si>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</si>
  <si>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</si>
  <si>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</si>
  <si>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</si>
  <si>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</si>
  <si>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</si>
  <si>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</si>
  <si>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</si>
  <si>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</si>
  <si>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</si>
  <si>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</si>
  <si>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</si>
  <si>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</si>
  <si>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</si>
  <si>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</si>
  <si>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</si>
  <si>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</si>
  <si>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</si>
  <si>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</si>
  <si>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</si>
  <si>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</si>
  <si>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</si>
  <si>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</si>
  <si>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</si>
  <si>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</si>
  <si>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</si>
  <si>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</si>
  <si>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</si>
  <si>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</si>
  <si>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</si>
  <si>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</si>
  <si>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</si>
  <si>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</si>
  <si>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</si>
  <si>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</si>
  <si>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</si>
  <si>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</si>
  <si>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</si>
  <si>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</si>
  <si>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</si>
  <si>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</si>
  <si>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</si>
  <si>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</si>
  <si>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</si>
  <si>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</si>
  <si>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</si>
  <si>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</si>
  <si>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</si>
  <si>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</si>
  <si>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</si>
  <si>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</si>
  <si>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</si>
  <si>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</si>
  <si>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</si>
  <si>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</si>
  <si>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</si>
  <si>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</si>
  <si>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</si>
  <si>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</si>
  <si>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</si>
  <si>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</si>
  <si>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</si>
  <si>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</si>
  <si>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</si>
  <si>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</si>
  <si>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</si>
  <si>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</si>
  <si>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</si>
  <si>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</si>
  <si>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</si>
  <si>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</si>
  <si>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</si>
  <si>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</si>
  <si>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</si>
  <si>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</si>
  <si>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</si>
  <si>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</si>
  <si>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</si>
  <si>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</si>
  <si>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</si>
  <si>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</si>
  <si>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</si>
  <si>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</si>
  <si>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</si>
  <si>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</si>
  <si>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</si>
  <si>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</si>
  <si>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</si>
  <si>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</si>
  <si>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</si>
  <si>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</si>
  <si>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</si>
  <si>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</si>
  <si>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</si>
  <si>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</si>
  <si>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</si>
  <si>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</si>
  <si>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</si>
  <si>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</si>
  <si>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</si>
  <si>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</si>
  <si>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</si>
  <si>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</si>
  <si>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</si>
  <si>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</si>
  <si>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</si>
  <si>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</si>
  <si>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</si>
  <si>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</si>
  <si>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</si>
  <si>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</si>
  <si>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</si>
  <si>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</si>
  <si>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</si>
  <si>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</si>
  <si>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</si>
  <si>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</si>
  <si>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</si>
  <si>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</si>
  <si>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</si>
  <si>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</si>
  <si>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</si>
  <si>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</si>
  <si>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</si>
  <si>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</si>
  <si>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</si>
  <si>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</si>
  <si>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</si>
  <si>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</si>
  <si>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</si>
  <si>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</si>
  <si>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</si>
  <si>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</si>
  <si>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</si>
  <si>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</si>
  <si>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</si>
  <si>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</si>
  <si>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</si>
  <si>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</si>
  <si>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</si>
  <si>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</si>
  <si>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</si>
  <si>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</si>
  <si>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</si>
  <si>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</si>
  <si>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</si>
  <si>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</si>
  <si>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</si>
  <si>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</si>
  <si>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</si>
  <si>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</si>
  <si>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</si>
  <si>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</si>
  <si>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</si>
  <si>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</si>
  <si>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</si>
  <si>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</si>
  <si>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</si>
  <si>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</si>
  <si>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</si>
  <si>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</si>
  <si>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</si>
  <si>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</si>
  <si>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</si>
  <si>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</si>
  <si>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</si>
  <si>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</si>
  <si>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</si>
  <si>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</si>
  <si>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</si>
  <si>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</si>
  <si>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</si>
  <si>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</si>
  <si>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</si>
  <si>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</si>
  <si>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</si>
  <si>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</si>
  <si>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</si>
  <si>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</si>
  <si>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</si>
  <si>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</si>
  <si>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</si>
  <si>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</si>
  <si>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</si>
  <si>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</si>
  <si>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</si>
  <si>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</si>
  <si>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</si>
  <si>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</si>
  <si>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</si>
  <si>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</si>
  <si>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</si>
  <si>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</si>
  <si>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</si>
  <si>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</si>
  <si>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</si>
  <si>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</si>
  <si>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</si>
  <si>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</si>
  <si>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</si>
  <si>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</si>
  <si>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</si>
  <si>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</si>
  <si>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</si>
  <si>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</si>
  <si>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</si>
  <si>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</si>
  <si>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</si>
  <si>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</si>
  <si>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</si>
  <si>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</si>
  <si>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</si>
  <si>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</si>
  <si>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</si>
  <si>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</si>
  <si>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</si>
  <si>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</si>
  <si>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</si>
  <si>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</si>
  <si>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</si>
  <si>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</si>
  <si>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</si>
  <si>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</si>
  <si>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</si>
  <si>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</si>
  <si>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</si>
  <si>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</si>
  <si>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</si>
  <si>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</si>
  <si>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</si>
  <si>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</si>
  <si>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</si>
  <si>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</si>
  <si>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</si>
  <si>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</si>
  <si>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</si>
  <si>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</si>
  <si>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</si>
  <si>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</si>
  <si>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</si>
  <si>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</si>
  <si>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</si>
  <si>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</si>
  <si>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</si>
  <si>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</si>
  <si>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</si>
  <si>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</si>
  <si>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</si>
  <si>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</si>
  <si>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</si>
  <si>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</si>
  <si>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</si>
  <si>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</si>
  <si>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</si>
  <si>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</si>
  <si>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</si>
  <si>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</si>
  <si>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</si>
  <si>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</si>
  <si>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</si>
  <si>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</si>
  <si>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</si>
  <si>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</si>
  <si>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</si>
  <si>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</si>
  <si>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</si>
  <si>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</si>
  <si>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</si>
  <si>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</si>
  <si>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</si>
  <si>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</si>
  <si>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</si>
  <si>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</si>
  <si>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</si>
  <si>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</si>
  <si>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</si>
  <si>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</si>
  <si>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</si>
  <si>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</si>
  <si>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</si>
  <si>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</si>
  <si>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</si>
  <si>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</si>
  <si>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</si>
  <si>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</si>
  <si>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</si>
  <si>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</si>
  <si>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</si>
  <si>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</si>
  <si>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</si>
  <si>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</si>
  <si>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</si>
  <si>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</si>
  <si>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</si>
  <si>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</si>
  <si>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</si>
  <si>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</si>
  <si>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</si>
  <si>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</si>
  <si>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</si>
  <si>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</si>
  <si>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</si>
  <si>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</si>
  <si>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</si>
  <si>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</si>
  <si>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</si>
  <si>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</si>
  <si>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</si>
  <si>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</si>
  <si>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</si>
  <si>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</si>
  <si>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</si>
  <si>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</si>
  <si>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</si>
  <si>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</si>
  <si>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</si>
  <si>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</si>
  <si>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</si>
  <si>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</si>
  <si>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</si>
  <si>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</si>
  <si>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</si>
  <si>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</si>
  <si>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</si>
  <si>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</si>
  <si>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</si>
  <si>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</si>
  <si>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</si>
  <si>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</si>
  <si>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</si>
  <si>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</si>
  <si>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</si>
  <si>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</si>
  <si>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</si>
  <si>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</si>
  <si>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</si>
  <si>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</si>
  <si>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</si>
  <si>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</si>
  <si>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</si>
  <si>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</si>
  <si>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</si>
  <si>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</si>
  <si>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</si>
  <si>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</si>
  <si>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</si>
  <si>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</si>
  <si>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</si>
  <si>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</si>
  <si>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</si>
  <si>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</si>
  <si>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</si>
  <si>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</si>
  <si>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</si>
  <si>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</si>
  <si>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</si>
  <si>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</si>
  <si>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</si>
  <si>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</si>
  <si>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</si>
  <si>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</si>
  <si>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</si>
  <si>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</si>
  <si>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</si>
  <si>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</si>
  <si>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</si>
  <si>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</si>
  <si>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</si>
  <si>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</si>
  <si>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</si>
  <si>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</si>
  <si>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</si>
  <si>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</si>
  <si>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</si>
  <si>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</si>
  <si>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</si>
  <si>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</si>
  <si>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</si>
  <si>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</si>
  <si>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</si>
  <si>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</si>
  <si>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</si>
  <si>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</si>
  <si>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</si>
  <si>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</si>
  <si>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</si>
  <si>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</si>
  <si>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</si>
  <si>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</si>
  <si>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</si>
  <si>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</si>
  <si>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</si>
  <si>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</si>
  <si>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</si>
  <si>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</si>
  <si>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</si>
  <si>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</si>
  <si>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</si>
  <si>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</si>
  <si>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</si>
  <si>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</si>
  <si>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</si>
  <si>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</si>
  <si>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</si>
  <si>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</si>
  <si>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</si>
  <si>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</si>
  <si>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</si>
  <si>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</si>
  <si>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</si>
  <si>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</si>
  <si>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</si>
  <si>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</si>
  <si>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</si>
  <si>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</si>
  <si>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</si>
  <si>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</si>
  <si>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</si>
  <si>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</si>
  <si>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</si>
  <si>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</si>
  <si>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</si>
  <si>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</si>
  <si>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</si>
  <si>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</si>
  <si>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</si>
  <si>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</si>
  <si>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</si>
  <si>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</si>
  <si>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</si>
  <si>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</si>
  <si>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</si>
  <si>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</si>
  <si>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</si>
  <si>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</si>
  <si>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</si>
  <si>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</si>
  <si>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</si>
  <si>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</si>
  <si>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</si>
  <si>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</si>
  <si>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</si>
  <si>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</si>
  <si>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</si>
  <si>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</si>
  <si>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</si>
  <si>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</si>
  <si>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</si>
  <si>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</si>
  <si>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</si>
  <si>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</si>
  <si>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</si>
  <si>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</si>
  <si>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</si>
  <si>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</si>
  <si>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</si>
  <si>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</si>
  <si>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</si>
  <si>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</si>
  <si>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</si>
  <si>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</si>
  <si>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</si>
  <si>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</si>
  <si>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</si>
  <si>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</si>
  <si>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</si>
  <si>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</si>
  <si>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</si>
  <si>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</si>
  <si>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</si>
  <si>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</si>
  <si>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</si>
  <si>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</si>
  <si>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</si>
  <si>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</si>
  <si>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</si>
  <si>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</si>
  <si>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</si>
  <si>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</si>
  <si>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</si>
  <si>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</si>
  <si>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</si>
  <si>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</si>
  <si>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</si>
  <si>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</si>
  <si>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</si>
  <si>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</si>
  <si>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</si>
  <si>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</si>
  <si>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</si>
  <si>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</si>
  <si>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</si>
  <si>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</si>
  <si>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</si>
  <si>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</si>
  <si>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</si>
  <si>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</si>
  <si>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</si>
  <si>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</si>
  <si>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</si>
  <si>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</si>
  <si>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</si>
  <si>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</si>
  <si>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</si>
  <si>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</si>
  <si>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</si>
  <si>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</si>
  <si>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</si>
  <si>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</si>
  <si>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</si>
  <si>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</si>
  <si>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</si>
  <si>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</si>
  <si>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</si>
  <si>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</si>
  <si>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</si>
  <si>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</si>
  <si>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</si>
  <si>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</si>
  <si>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</si>
  <si>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</si>
  <si>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</si>
  <si>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</si>
  <si>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</si>
  <si>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</si>
  <si>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</si>
  <si>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</si>
  <si>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</si>
  <si>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</si>
  <si>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</si>
  <si>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</si>
  <si>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</si>
  <si>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</si>
  <si>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</si>
  <si>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</si>
  <si>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</si>
  <si>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</si>
  <si>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</si>
  <si>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</si>
  <si>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</si>
  <si>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</si>
  <si>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</si>
  <si>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</si>
  <si>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</si>
  <si>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</si>
  <si>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</si>
  <si>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</si>
  <si>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</si>
  <si>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</si>
  <si>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</si>
  <si>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</si>
  <si>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</si>
  <si>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</si>
  <si>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</si>
  <si>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</si>
  <si>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</si>
  <si>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</si>
  <si>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</si>
  <si>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</si>
  <si>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</si>
  <si>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</si>
  <si>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</si>
  <si>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</si>
  <si>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</si>
  <si>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</si>
  <si>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</si>
  <si>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</si>
  <si>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</si>
  <si>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</si>
  <si>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</si>
  <si>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</si>
  <si>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</si>
  <si>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</si>
  <si>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</si>
  <si>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</si>
  <si>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</si>
  <si>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</si>
  <si>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</si>
  <si>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</si>
  <si>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</si>
  <si>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</si>
  <si>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</si>
  <si>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</si>
  <si>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</si>
  <si>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</si>
  <si>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</si>
  <si>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</si>
  <si>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</si>
  <si>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</si>
  <si>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</si>
  <si>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</si>
  <si>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</si>
  <si>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</si>
  <si>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</si>
  <si>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</si>
  <si>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</si>
  <si>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</si>
  <si>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</si>
  <si>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</si>
  <si>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</si>
  <si>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</si>
  <si>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</si>
  <si>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</si>
  <si>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</si>
  <si>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</si>
  <si>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</si>
  <si>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</si>
  <si>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</si>
  <si>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</si>
  <si>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</si>
  <si>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</si>
  <si>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</si>
  <si>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</si>
  <si>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</si>
  <si>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</si>
  <si>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</si>
  <si>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</si>
  <si>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</si>
  <si>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</si>
  <si>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</si>
  <si>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</si>
  <si>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</si>
  <si>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</si>
  <si>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</si>
  <si>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</si>
  <si>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</si>
  <si>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</si>
  <si>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</si>
  <si>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</si>
  <si>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</si>
  <si>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</si>
  <si>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</si>
  <si>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</si>
  <si>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</si>
  <si>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</si>
  <si>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</si>
  <si>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</si>
  <si>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</si>
  <si>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</si>
  <si>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</si>
  <si>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</si>
  <si>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</si>
  <si>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</si>
  <si>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</si>
  <si>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</si>
  <si>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</si>
  <si>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</si>
  <si>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</si>
  <si>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</si>
  <si>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</si>
  <si>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</si>
  <si>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</si>
  <si>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</si>
  <si>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</si>
  <si>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</si>
  <si>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</si>
  <si>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</si>
  <si>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</si>
  <si>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</si>
  <si>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</si>
  <si>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</si>
  <si>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</si>
  <si>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</si>
  <si>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</si>
  <si>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</si>
  <si>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</si>
  <si>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</si>
  <si>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</si>
  <si>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</si>
  <si>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</si>
  <si>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</si>
  <si>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</si>
  <si>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</si>
  <si>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</si>
  <si>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</si>
  <si>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</si>
  <si>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</si>
  <si>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</si>
  <si>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</si>
  <si>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</si>
  <si>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</si>
  <si>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</si>
  <si>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</si>
  <si>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</si>
  <si>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</si>
  <si>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</si>
  <si>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</si>
  <si>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</si>
  <si>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</si>
  <si>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</si>
  <si>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</si>
  <si>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</si>
  <si>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</si>
  <si>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</si>
  <si>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</si>
  <si>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</si>
  <si>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</si>
  <si>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</si>
  <si>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</si>
  <si>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</si>
  <si>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</si>
  <si>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</si>
  <si>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</si>
  <si>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</si>
  <si>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</si>
  <si>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</si>
  <si>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</si>
  <si>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</si>
  <si>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</si>
  <si>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</si>
  <si>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</si>
  <si>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</si>
  <si>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</si>
  <si>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</si>
  <si>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</si>
  <si>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</si>
  <si>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</si>
  <si>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</si>
  <si>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</si>
  <si>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</si>
  <si>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</si>
  <si>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</si>
  <si>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</si>
  <si>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</si>
  <si>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</si>
  <si>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</si>
  <si>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</si>
  <si>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</si>
  <si>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</si>
  <si>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</si>
  <si>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</si>
  <si>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</si>
  <si>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</si>
  <si>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</si>
  <si>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</si>
  <si>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</si>
  <si>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</si>
  <si>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</si>
  <si>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</si>
  <si>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</si>
  <si>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</si>
  <si>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</si>
  <si>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</si>
  <si>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</si>
  <si>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</si>
  <si>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</si>
  <si>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</si>
  <si>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</si>
  <si>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</si>
  <si>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</si>
  <si>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</si>
  <si>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</si>
  <si>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</si>
  <si>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</si>
  <si>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</si>
  <si>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</si>
  <si>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</si>
  <si>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</si>
  <si>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</si>
  <si>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</si>
  <si>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</si>
  <si>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</si>
  <si>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</si>
  <si>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</si>
  <si>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</si>
  <si>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</si>
  <si>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</si>
  <si>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</si>
  <si>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</si>
  <si>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</si>
  <si>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</si>
  <si>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</si>
  <si>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</si>
  <si>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</si>
  <si>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</si>
  <si>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</si>
  <si>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</si>
  <si>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</si>
  <si>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</si>
  <si>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</si>
  <si>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</si>
  <si>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</si>
  <si>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</si>
  <si>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</si>
  <si>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</si>
  <si>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</si>
  <si>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</si>
  <si>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</si>
  <si>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</si>
  <si>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</si>
  <si>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</si>
  <si>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</si>
  <si>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</si>
  <si>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</si>
  <si>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</si>
  <si>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</si>
  <si>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</si>
  <si>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</si>
  <si>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</si>
  <si>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</si>
  <si>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</si>
  <si>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</si>
  <si>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</si>
  <si>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</si>
  <si>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</si>
  <si>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</si>
  <si>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</si>
  <si>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</si>
  <si>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</si>
  <si>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</si>
  <si>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</si>
  <si>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</si>
  <si>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</si>
  <si>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</si>
  <si>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</si>
  <si>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</si>
  <si>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</si>
  <si>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</si>
  <si>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</si>
  <si>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</si>
  <si>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</si>
  <si>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</si>
  <si>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</si>
  <si>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</si>
  <si>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</si>
  <si>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</si>
  <si>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</si>
  <si>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</si>
  <si>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</si>
  <si>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</si>
  <si>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</si>
  <si>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</si>
  <si>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</si>
  <si>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</si>
  <si>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</si>
  <si>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</si>
  <si>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</si>
  <si>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</si>
  <si>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</si>
  <si>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</si>
  <si>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</si>
  <si>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</si>
  <si>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</si>
  <si>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</si>
  <si>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</si>
  <si>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</si>
  <si>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</si>
  <si>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</si>
  <si>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</si>
  <si>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</si>
  <si>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</si>
  <si>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</si>
  <si>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</si>
  <si>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</si>
  <si>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</si>
  <si>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</si>
  <si>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</si>
  <si>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</si>
  <si>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</si>
  <si>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</si>
  <si>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</si>
  <si>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</si>
  <si>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</si>
  <si>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</si>
  <si>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</si>
  <si>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</si>
  <si>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</si>
  <si>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</si>
  <si>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</si>
  <si>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</si>
  <si>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</si>
  <si>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</si>
  <si>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</si>
  <si>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</si>
  <si>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</si>
  <si>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</si>
  <si>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</si>
  <si>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</si>
  <si>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</si>
  <si>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</si>
  <si>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</si>
  <si>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</si>
  <si>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</si>
  <si>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</si>
  <si>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</si>
  <si>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</si>
  <si>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</si>
  <si>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</si>
  <si>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</si>
  <si>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</si>
  <si>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</si>
  <si>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</si>
  <si>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</si>
  <si>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</si>
  <si>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</si>
  <si>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</si>
  <si>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</si>
  <si>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</si>
  <si>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</si>
  <si>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</si>
  <si>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</si>
  <si>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</si>
  <si>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</si>
  <si>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</si>
  <si>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</si>
  <si>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</si>
  <si>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</si>
  <si>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</si>
  <si>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</si>
  <si>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</si>
  <si>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</si>
  <si>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</si>
  <si>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</si>
  <si>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</si>
  <si>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</si>
  <si>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</si>
  <si>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</si>
  <si>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</si>
  <si>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</si>
  <si>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</si>
  <si>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</si>
  <si>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</si>
  <si>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</si>
  <si>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</si>
  <si>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</si>
  <si>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</si>
  <si>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</si>
  <si>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</si>
  <si>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</si>
  <si>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</si>
  <si>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</si>
  <si>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</si>
  <si>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</si>
  <si>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</si>
  <si>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</si>
  <si>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</si>
  <si>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</si>
  <si>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</si>
  <si>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</si>
  <si>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</si>
  <si>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</si>
  <si>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</si>
  <si>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</si>
  <si>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</si>
  <si>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</si>
  <si>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</si>
  <si>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</si>
  <si>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</si>
  <si>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</si>
  <si>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</si>
  <si>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</si>
  <si>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</si>
  <si>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</si>
  <si>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</si>
  <si>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</si>
  <si>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</si>
  <si>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</si>
  <si>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</si>
  <si>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</si>
  <si>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</si>
  <si>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</si>
  <si>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</si>
  <si>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</si>
  <si>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</si>
  <si>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</si>
  <si>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</si>
  <si>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</si>
  <si>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</si>
  <si>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</si>
  <si>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</si>
  <si>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</si>
  <si>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</si>
  <si>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</si>
  <si>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</si>
  <si>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</si>
  <si>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</si>
  <si>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</si>
  <si>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</si>
  <si>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</si>
  <si>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</si>
  <si>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</si>
  <si>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</si>
  <si>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</si>
  <si>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</si>
  <si>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</si>
  <si>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</si>
  <si>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</si>
  <si>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</si>
  <si>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</si>
  <si>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</si>
  <si>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</si>
  <si>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</si>
  <si>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</si>
  <si>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</si>
  <si>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</si>
  <si>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</si>
  <si>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</si>
  <si>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</si>
  <si>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</si>
  <si>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</si>
  <si>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</si>
  <si>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</si>
  <si>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</si>
  <si>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</si>
  <si>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</si>
  <si>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</si>
  <si>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</si>
  <si>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</si>
  <si>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</si>
  <si>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</si>
  <si>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</si>
  <si>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</si>
  <si>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</si>
  <si>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</si>
  <si>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</si>
  <si>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</si>
  <si>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</si>
  <si>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</si>
  <si>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</si>
  <si>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</si>
  <si>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</si>
  <si>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</si>
  <si>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</si>
  <si>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</si>
  <si>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</si>
  <si>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</si>
  <si>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</si>
  <si>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</si>
  <si>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</si>
  <si>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</si>
  <si>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</si>
  <si>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</si>
  <si>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</si>
  <si>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</si>
  <si>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</si>
  <si>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</si>
  <si>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</si>
  <si>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</si>
  <si>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</si>
  <si>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</si>
  <si>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</si>
  <si>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</si>
  <si>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</si>
  <si>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</si>
  <si>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</si>
  <si>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</si>
  <si>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</si>
  <si>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</si>
  <si>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</si>
  <si>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</si>
  <si>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</si>
  <si>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</si>
  <si>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</si>
  <si>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</si>
  <si>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</si>
  <si>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</si>
  <si>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</si>
  <si>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</si>
  <si>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</si>
  <si>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</si>
  <si>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</si>
  <si>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</si>
  <si>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</si>
  <si>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</si>
  <si>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</si>
  <si>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</si>
  <si>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</si>
  <si>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</si>
  <si>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</si>
  <si>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</si>
  <si>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</si>
  <si>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</si>
  <si>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</si>
  <si>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</si>
  <si>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</si>
  <si>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</si>
  <si>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</si>
  <si>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</si>
  <si>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</si>
  <si>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</si>
  <si>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</si>
  <si>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</si>
  <si>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</si>
  <si>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</si>
  <si>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</si>
  <si>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</si>
  <si>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</si>
  <si>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</si>
  <si>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</si>
  <si>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</si>
  <si>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</si>
  <si>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</si>
  <si>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</si>
  <si>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</si>
  <si>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</si>
  <si>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</si>
  <si>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</si>
  <si>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</si>
  <si>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</si>
  <si>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</si>
  <si>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</si>
  <si>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</si>
  <si>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</si>
  <si>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</si>
  <si>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</si>
  <si>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</si>
  <si>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</si>
  <si>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</si>
  <si>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</si>
  <si>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</si>
  <si>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</si>
  <si>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</si>
  <si>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</si>
  <si>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</si>
  <si>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</si>
  <si>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</si>
  <si>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</si>
  <si>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</si>
  <si>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</si>
  <si>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</si>
  <si>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</si>
  <si>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</si>
  <si>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</si>
  <si>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</si>
  <si>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</si>
  <si>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</si>
  <si>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</si>
  <si>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</si>
  <si>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</si>
  <si>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</si>
  <si>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</si>
  <si>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</si>
  <si>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</si>
  <si>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</si>
  <si>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</si>
  <si>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</si>
  <si>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</si>
  <si>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</si>
  <si>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</si>
  <si>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</si>
  <si>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</si>
  <si>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</si>
  <si>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</si>
  <si>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</si>
  <si>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</si>
  <si>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</si>
  <si>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</si>
  <si>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</si>
  <si>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</si>
  <si>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</si>
  <si>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</si>
  <si>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</si>
  <si>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</si>
  <si>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</si>
  <si>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</si>
  <si>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</si>
  <si>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</si>
  <si>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</si>
  <si>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</si>
  <si>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</si>
  <si>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</si>
  <si>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</si>
  <si>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</si>
  <si>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</si>
  <si>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</si>
  <si>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</si>
  <si>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</si>
  <si>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</si>
  <si>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</si>
  <si>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</si>
  <si>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</si>
  <si>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</si>
  <si>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</si>
  <si>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</si>
  <si>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</si>
  <si>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</si>
  <si>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</si>
  <si>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</si>
  <si>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</si>
  <si>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</si>
  <si>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</si>
  <si>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</si>
  <si>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</si>
  <si>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</si>
  <si>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</si>
  <si>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</si>
  <si>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</si>
  <si>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</si>
  <si>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</si>
  <si>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</si>
  <si>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</si>
  <si>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</si>
  <si>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</si>
  <si>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</si>
  <si>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</si>
  <si>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</si>
  <si>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</si>
  <si>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</si>
  <si>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</si>
  <si>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</si>
  <si>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</si>
  <si>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</si>
  <si>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</si>
  <si>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</si>
  <si>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</si>
  <si>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</si>
  <si>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</si>
  <si>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</si>
  <si>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</si>
  <si>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</si>
  <si>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</si>
  <si>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</si>
  <si>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</si>
  <si>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</si>
  <si>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</si>
  <si>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</si>
  <si>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</si>
  <si>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</si>
  <si>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</si>
  <si>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</si>
  <si>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</si>
  <si>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</si>
  <si>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</si>
  <si>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</si>
  <si>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</si>
  <si>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</si>
  <si>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</si>
  <si>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</si>
  <si>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</si>
  <si>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</si>
  <si>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</si>
  <si>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</si>
  <si>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</si>
  <si>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</si>
  <si>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</si>
  <si>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</si>
  <si>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</si>
  <si>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</si>
  <si>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</si>
  <si>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</si>
  <si>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</si>
  <si>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</si>
  <si>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</si>
  <si>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</si>
  <si>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</si>
  <si>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</si>
  <si>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</si>
  <si>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</si>
  <si>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</si>
  <si>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</si>
  <si>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</si>
  <si>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</si>
  <si>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</si>
  <si>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</si>
  <si>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</si>
  <si>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</si>
  <si>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</si>
  <si>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</si>
  <si>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</si>
  <si>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</si>
  <si>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</si>
  <si>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</si>
  <si>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</si>
  <si>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</si>
  <si>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</si>
  <si>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</si>
  <si>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</si>
  <si>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</si>
  <si>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</si>
  <si>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</si>
  <si>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</si>
  <si>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</si>
  <si>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</si>
  <si>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</si>
  <si>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</si>
  <si>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</si>
  <si>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</si>
  <si>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</si>
  <si>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</si>
  <si>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</si>
  <si>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</si>
  <si>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</si>
  <si>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</si>
  <si>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</si>
  <si>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</si>
  <si>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</si>
  <si>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</si>
  <si>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</si>
  <si>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</si>
  <si>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</si>
  <si>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</si>
  <si>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</si>
  <si>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</si>
  <si>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</si>
  <si>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</si>
  <si>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</si>
  <si>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</si>
  <si>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</si>
  <si>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</si>
  <si>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</si>
  <si>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</si>
  <si>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</si>
  <si>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</si>
  <si>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</si>
  <si>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</si>
  <si>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</si>
  <si>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</si>
  <si>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</si>
  <si>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</si>
  <si>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</si>
  <si>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</si>
  <si>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</si>
  <si>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</si>
  <si>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</si>
  <si>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</si>
  <si>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</si>
  <si>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</si>
  <si>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</si>
  <si>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</si>
  <si>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</si>
  <si>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</si>
  <si>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</si>
  <si>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</si>
  <si>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</si>
  <si>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</si>
  <si>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</si>
  <si>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</si>
  <si>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</si>
  <si>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</si>
  <si>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</si>
  <si>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</si>
  <si>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</si>
  <si>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</si>
  <si>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</si>
  <si>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</si>
  <si>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</si>
  <si>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</si>
  <si>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</si>
  <si>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</si>
  <si>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</si>
  <si>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</si>
  <si>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</si>
  <si>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</si>
  <si>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</si>
  <si>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</si>
  <si>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</si>
  <si>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</si>
  <si>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</si>
  <si>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</si>
  <si>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</si>
  <si>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</si>
  <si>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</si>
  <si>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</si>
  <si>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</si>
  <si>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</si>
  <si>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</si>
  <si>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</si>
  <si>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</si>
  <si>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</si>
  <si>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</si>
  <si>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</si>
  <si>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</si>
  <si>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</si>
  <si>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</si>
  <si>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</si>
  <si>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</si>
  <si>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</si>
  <si>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</si>
  <si>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</si>
  <si>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</si>
  <si>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</si>
  <si>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</si>
  <si>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</si>
  <si>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</si>
  <si>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</si>
  <si>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</si>
  <si>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</si>
  <si>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</si>
  <si>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</si>
  <si>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</si>
  <si>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</si>
  <si>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</si>
  <si>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</si>
  <si>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</si>
  <si>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</si>
  <si>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</si>
  <si>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</si>
  <si>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</si>
  <si>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</si>
  <si>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</si>
  <si>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</si>
  <si>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</si>
  <si>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</si>
  <si>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</si>
  <si>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</si>
  <si>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</si>
  <si>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</si>
  <si>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</si>
  <si>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</si>
  <si>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</si>
  <si>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</si>
  <si>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</si>
  <si>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</si>
  <si>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</si>
  <si>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</si>
  <si>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</si>
  <si>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</si>
  <si>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</si>
  <si>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</si>
  <si>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</si>
  <si>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</si>
  <si>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</si>
  <si>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</si>
  <si>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</si>
  <si>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</si>
  <si>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</si>
  <si>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</si>
  <si>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</si>
  <si>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</si>
  <si>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</si>
  <si>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</si>
  <si>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</si>
  <si>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</si>
  <si>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</si>
  <si>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</si>
  <si>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</si>
  <si>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</si>
  <si>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</si>
  <si>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</si>
  <si>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</si>
  <si>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</si>
  <si>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</si>
  <si>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</si>
  <si>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</si>
  <si>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</si>
  <si>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</si>
  <si>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</si>
  <si>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</si>
  <si>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</si>
  <si>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</si>
  <si>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</si>
  <si>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</si>
  <si>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</si>
  <si>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</si>
  <si>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</si>
  <si>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</si>
  <si>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</si>
  <si>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</si>
  <si>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</si>
  <si>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</si>
  <si>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</si>
  <si>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</si>
  <si>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</si>
  <si>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</si>
  <si>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</si>
  <si>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</si>
  <si>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</si>
  <si>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</si>
  <si>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</si>
  <si>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</si>
  <si>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</si>
  <si>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</si>
  <si>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</si>
  <si>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</si>
  <si>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</si>
  <si>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</si>
  <si>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</si>
  <si>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</si>
  <si>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</si>
  <si>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</si>
  <si>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</si>
  <si>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</si>
  <si>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</si>
  <si>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</si>
  <si>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</si>
  <si>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</si>
  <si>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</si>
  <si>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</si>
  <si>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</si>
  <si>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</si>
  <si>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</si>
  <si>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</si>
  <si>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</si>
  <si>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</si>
  <si>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</si>
  <si>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</si>
  <si>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</si>
  <si>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</si>
  <si>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</si>
  <si>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</si>
  <si>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</si>
  <si>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</si>
  <si>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</si>
  <si>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</si>
  <si>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</si>
  <si>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</si>
  <si>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</si>
  <si>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</si>
  <si>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</si>
  <si>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</si>
  <si>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</si>
  <si>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</si>
  <si>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</si>
  <si>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</si>
  <si>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</si>
  <si>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</si>
  <si>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</si>
  <si>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</si>
  <si>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</si>
  <si>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</si>
  <si>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</si>
  <si>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</si>
  <si>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</si>
  <si>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</si>
  <si>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</si>
  <si>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</si>
  <si>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</si>
  <si>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</si>
  <si>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</si>
  <si>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</si>
  <si>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</si>
  <si>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</si>
  <si>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</si>
  <si>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</si>
  <si>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</si>
  <si>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</si>
  <si>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</si>
  <si>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</si>
  <si>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</si>
  <si>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</si>
  <si>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</si>
  <si>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</si>
  <si>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</si>
  <si>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</si>
  <si>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</si>
  <si>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</si>
  <si>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</si>
  <si>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</si>
  <si>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</si>
  <si>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</si>
  <si>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</si>
  <si>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</si>
  <si>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</si>
  <si>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</si>
  <si>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</si>
  <si>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</si>
  <si>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</si>
  <si>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</si>
  <si>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</si>
  <si>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</si>
  <si>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</si>
  <si>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</si>
  <si>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</si>
  <si>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</si>
  <si>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</si>
  <si>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</si>
  <si>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</si>
  <si>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</si>
  <si>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</si>
  <si>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</si>
  <si>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</si>
  <si>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</si>
  <si>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</si>
  <si>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</si>
  <si>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</si>
  <si>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</si>
  <si>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</si>
  <si>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</si>
  <si>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</si>
  <si>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</si>
  <si>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</si>
  <si>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</si>
  <si>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</si>
  <si>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</si>
  <si>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</si>
  <si>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</si>
  <si>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</si>
  <si>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</si>
  <si>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</si>
  <si>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</si>
  <si>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</si>
  <si>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</si>
  <si>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</si>
  <si>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</si>
  <si>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</si>
  <si>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</si>
  <si>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</si>
  <si>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</si>
  <si>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</si>
  <si>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</si>
  <si>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</si>
  <si>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</si>
  <si>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</si>
  <si>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</si>
  <si>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</si>
  <si>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</si>
  <si>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</si>
  <si>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</si>
  <si>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</si>
  <si>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</si>
  <si>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</si>
  <si>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</si>
  <si>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</si>
  <si>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</si>
  <si>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</si>
  <si>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</si>
  <si>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</si>
  <si>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</si>
  <si>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</si>
  <si>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</si>
  <si>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</si>
  <si>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</si>
  <si>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</si>
  <si>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</si>
  <si>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</si>
  <si>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</si>
  <si>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</si>
  <si>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</si>
  <si>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</si>
  <si>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</si>
  <si>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</si>
  <si>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</si>
  <si>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</si>
  <si>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</si>
  <si>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</si>
  <si>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</si>
  <si>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</si>
  <si>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</si>
  <si>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</si>
  <si>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</si>
  <si>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</si>
  <si>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</si>
  <si>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</si>
  <si>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</si>
  <si>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</si>
  <si>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</si>
  <si>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</si>
  <si>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</si>
  <si>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</si>
  <si>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</si>
  <si>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</si>
  <si>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</si>
  <si>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</si>
  <si>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</si>
  <si>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</si>
  <si>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</si>
  <si>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</si>
  <si>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</si>
  <si>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</si>
  <si>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</si>
  <si>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</si>
  <si>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</si>
  <si>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</si>
  <si>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</si>
  <si>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</si>
  <si>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</si>
  <si>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</si>
  <si>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</si>
  <si>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</si>
  <si>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</si>
  <si>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</si>
  <si>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</si>
  <si>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</si>
  <si>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</si>
  <si>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</si>
  <si>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</si>
  <si>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</si>
  <si>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</si>
  <si>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</si>
  <si>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</si>
  <si>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</si>
  <si>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</si>
  <si>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</si>
  <si>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</si>
  <si>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</si>
  <si>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</si>
  <si>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</si>
  <si>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</si>
  <si>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</si>
  <si>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</si>
  <si>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</si>
  <si>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</si>
  <si>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</si>
  <si>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</si>
  <si>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</si>
  <si>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</si>
  <si>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</si>
  <si>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</si>
  <si>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</si>
  <si>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</si>
  <si>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</si>
  <si>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</si>
  <si>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</si>
  <si>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</si>
  <si>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</si>
  <si>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</si>
  <si>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</si>
  <si>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</si>
  <si>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</si>
  <si>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</si>
  <si>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</si>
  <si>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</si>
  <si>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</si>
  <si>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</si>
  <si>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</si>
  <si>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</si>
  <si>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</si>
  <si>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</si>
  <si>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</si>
  <si>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</si>
  <si>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</si>
  <si>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</si>
  <si>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</si>
  <si>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</si>
  <si>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</si>
  <si>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</si>
  <si>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</si>
  <si>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</si>
  <si>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</si>
  <si>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</si>
  <si>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</si>
  <si>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</si>
  <si>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</si>
  <si>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</si>
  <si>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</si>
  <si>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</si>
  <si>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</si>
  <si>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</si>
  <si>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</si>
  <si>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</si>
  <si>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</si>
  <si>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</si>
  <si>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</si>
  <si>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</si>
  <si>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</si>
  <si>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</si>
  <si>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</si>
  <si>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</si>
  <si>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</si>
  <si>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</si>
  <si>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</si>
  <si>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</si>
  <si>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</si>
  <si>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</si>
  <si>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</si>
  <si>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</si>
  <si>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</si>
  <si>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</si>
  <si>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</si>
  <si>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</si>
  <si>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</si>
  <si>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</si>
  <si>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</si>
  <si>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</si>
  <si>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</si>
  <si>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</si>
  <si>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</si>
  <si>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</si>
  <si>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</si>
  <si>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</si>
  <si>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</si>
  <si>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</si>
  <si>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</si>
  <si>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</si>
  <si>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</si>
  <si>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</si>
  <si>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</si>
  <si>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</si>
  <si>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</si>
  <si>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</si>
  <si>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</si>
  <si>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</si>
  <si>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</si>
  <si>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</si>
  <si>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</si>
  <si>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</si>
  <si>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</si>
  <si>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</si>
  <si>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</si>
  <si>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</si>
  <si>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</si>
  <si>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</si>
  <si>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</si>
  <si>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</si>
  <si>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</si>
  <si>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</si>
  <si>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</si>
  <si>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</si>
  <si>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</si>
  <si>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</si>
  <si>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</si>
  <si>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</si>
  <si>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</si>
  <si>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</si>
  <si>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</si>
  <si>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</si>
  <si>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</si>
  <si>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</si>
  <si>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</si>
  <si>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</si>
  <si>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</si>
  <si>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</si>
  <si>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</si>
  <si>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</si>
  <si>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</si>
  <si>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</si>
  <si>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</si>
  <si>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</si>
  <si>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</si>
  <si>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</si>
  <si>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</si>
  <si>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</si>
  <si>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</si>
  <si>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</si>
  <si>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</si>
  <si>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</si>
  <si>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</si>
  <si>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</si>
  <si>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</si>
  <si>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</si>
  <si>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</si>
  <si>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</si>
  <si>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</si>
  <si>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</si>
  <si>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</si>
  <si>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</si>
  <si>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</si>
  <si>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</si>
  <si>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</si>
  <si>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</si>
  <si>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</si>
  <si>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</si>
  <si>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</si>
  <si>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</si>
  <si>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</si>
  <si>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</si>
  <si>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</si>
  <si>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</si>
  <si>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</si>
  <si>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</si>
  <si>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</si>
  <si>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</si>
  <si>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</si>
  <si>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</si>
  <si>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</si>
  <si>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</si>
  <si>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</si>
  <si>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</si>
  <si>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</si>
  <si>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</si>
  <si>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</si>
  <si>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</si>
  <si>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</si>
  <si>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</si>
  <si>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</si>
  <si>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</si>
  <si>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</si>
  <si>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</si>
  <si>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</si>
  <si>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</si>
  <si>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</si>
  <si>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</si>
  <si>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</si>
  <si>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</si>
  <si>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</si>
  <si>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</si>
  <si>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</si>
  <si>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</si>
  <si>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</si>
  <si>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</si>
  <si>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</si>
  <si>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</si>
  <si>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</si>
  <si>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</si>
  <si>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</si>
  <si>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</si>
  <si>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</si>
  <si>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</si>
  <si>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</si>
  <si>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</si>
  <si>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</si>
  <si>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</si>
  <si>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</si>
  <si>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</si>
  <si>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</si>
  <si>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</si>
  <si>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</si>
  <si>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</si>
  <si>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</si>
  <si>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</si>
  <si>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</si>
  <si>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</si>
  <si>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</si>
  <si>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</si>
  <si>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</si>
  <si>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</si>
  <si>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</si>
  <si>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</si>
  <si>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</si>
  <si>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</si>
  <si>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</si>
  <si>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</si>
  <si>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</si>
  <si>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</si>
  <si>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</si>
  <si>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</si>
  <si>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</si>
  <si>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</si>
  <si>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</si>
  <si>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</si>
  <si>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</si>
  <si>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</si>
  <si>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</si>
  <si>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</si>
  <si>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</si>
  <si>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</si>
  <si>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</si>
  <si>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</si>
  <si>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</si>
  <si>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</si>
  <si>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</si>
  <si>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</si>
  <si>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</si>
  <si>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</si>
  <si>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</si>
  <si>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</si>
  <si>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</si>
  <si>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</si>
  <si>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</si>
  <si>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</si>
  <si>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</si>
  <si>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</si>
  <si>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</si>
  <si>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</si>
  <si>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</si>
  <si>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</si>
  <si>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</si>
  <si>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</si>
  <si>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</si>
  <si>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</si>
  <si>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</si>
  <si>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</si>
  <si>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</si>
  <si>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</si>
  <si>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</si>
  <si>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</si>
  <si>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</si>
  <si>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</si>
  <si>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</si>
  <si>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</si>
  <si>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</si>
  <si>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</si>
  <si>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</si>
  <si>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</si>
  <si>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</si>
  <si>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</si>
  <si>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</si>
  <si>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</si>
  <si>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</si>
  <si>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</si>
  <si>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</si>
  <si>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</si>
  <si>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</si>
  <si>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</si>
  <si>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</si>
  <si>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</si>
  <si>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</si>
  <si>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</si>
  <si>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</si>
  <si>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</si>
  <si>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</si>
  <si>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</si>
  <si>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</si>
  <si>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</si>
  <si>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</si>
  <si>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</si>
  <si>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</si>
  <si>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</si>
  <si>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</si>
  <si>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</si>
  <si>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</si>
  <si>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</si>
  <si>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</si>
  <si>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</si>
  <si>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</si>
  <si>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</si>
  <si>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</si>
  <si>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</si>
  <si>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</si>
  <si>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</si>
  <si>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</si>
  <si>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</si>
  <si>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</si>
  <si>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</si>
  <si>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</si>
  <si>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</si>
  <si>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</si>
  <si>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</si>
  <si>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</si>
  <si>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</si>
  <si>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</si>
  <si>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</si>
  <si>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</si>
  <si>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</si>
  <si>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</si>
  <si>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</si>
  <si>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</si>
  <si>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</si>
  <si>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</si>
  <si>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</si>
  <si>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</si>
  <si>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</si>
  <si>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</si>
  <si>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</si>
  <si>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</si>
  <si>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</si>
  <si>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</si>
  <si>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</si>
  <si>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</si>
  <si>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</si>
  <si>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</si>
  <si>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</si>
  <si>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</si>
  <si>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</si>
  <si>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</si>
  <si>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</si>
  <si>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</si>
  <si>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</si>
  <si>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</si>
  <si>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</si>
  <si>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</si>
  <si>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</si>
  <si>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</si>
  <si>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</si>
  <si>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</si>
  <si>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</si>
  <si>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</si>
  <si>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</si>
  <si>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</si>
  <si>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</si>
  <si>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</si>
  <si>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</si>
  <si>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</si>
  <si>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</si>
  <si>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</si>
  <si>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</si>
  <si>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</si>
  <si>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</si>
  <si>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</si>
  <si>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</si>
  <si>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</si>
  <si>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</si>
  <si>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</si>
  <si>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</si>
  <si>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</si>
  <si>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</si>
  <si>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</si>
  <si>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</si>
  <si>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</si>
  <si>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</si>
  <si>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</si>
  <si>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</si>
  <si>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</si>
  <si>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</si>
  <si>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</si>
  <si>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</si>
  <si>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</si>
  <si>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</si>
  <si>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</si>
  <si>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</si>
  <si>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</si>
  <si>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</si>
  <si>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</si>
  <si>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</si>
  <si>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</si>
  <si>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</si>
  <si>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</si>
  <si>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</si>
  <si>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</si>
  <si>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</si>
  <si>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</si>
  <si>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</si>
  <si>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</si>
  <si>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</si>
  <si>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</si>
  <si>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</si>
  <si>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</si>
  <si>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</si>
  <si>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</si>
  <si>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</si>
  <si>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</si>
  <si>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</si>
  <si>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</si>
  <si>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</si>
  <si>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</si>
  <si>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</si>
  <si>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</si>
  <si>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</si>
  <si>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</si>
  <si>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</si>
  <si>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</si>
  <si>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</si>
  <si>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</si>
  <si>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</si>
  <si>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</si>
  <si>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</si>
  <si>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</si>
  <si>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</si>
  <si>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</si>
  <si>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</si>
  <si>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</si>
  <si>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</si>
  <si>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</si>
  <si>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</si>
  <si>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</si>
  <si>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</si>
  <si>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</si>
  <si>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</si>
  <si>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</si>
  <si>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</si>
  <si>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</si>
  <si>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</si>
  <si>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</si>
  <si>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</si>
  <si>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</si>
  <si>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</si>
  <si>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</si>
  <si>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</si>
  <si>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</si>
  <si>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</si>
  <si>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</si>
  <si>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</si>
  <si>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</si>
  <si>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</si>
  <si>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</si>
  <si>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</si>
  <si>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</si>
  <si>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</si>
  <si>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</si>
  <si>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</si>
  <si>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</si>
  <si>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</si>
  <si>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</si>
  <si>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</si>
  <si>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</si>
  <si>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</si>
  <si>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</si>
  <si>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</si>
  <si>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</si>
  <si>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</si>
  <si>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</si>
  <si>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</si>
  <si>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</si>
  <si>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</si>
  <si>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</si>
  <si>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</si>
  <si>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</si>
  <si>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</si>
  <si>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</si>
  <si>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</si>
  <si>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</si>
  <si>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</si>
  <si>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</si>
  <si>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</si>
  <si>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</si>
  <si>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</si>
  <si>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</si>
  <si>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</si>
  <si>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</si>
  <si>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</si>
  <si>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</si>
  <si>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</si>
  <si>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</si>
  <si>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</si>
  <si>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</si>
  <si>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</si>
  <si>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</si>
  <si>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</si>
  <si>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</si>
  <si>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</si>
  <si>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</si>
  <si>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</si>
  <si>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</si>
  <si>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</si>
  <si>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</si>
  <si>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</si>
  <si>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</si>
  <si>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</si>
  <si>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</si>
  <si>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</si>
  <si>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</si>
  <si>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</si>
  <si>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</si>
  <si>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</si>
  <si>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</si>
  <si>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</si>
  <si>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</si>
  <si>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</si>
  <si>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</si>
  <si>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</si>
  <si>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</si>
  <si>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</si>
  <si>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</si>
  <si>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</si>
  <si>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</si>
  <si>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</si>
  <si>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</si>
  <si>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</si>
  <si>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</si>
  <si>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</si>
  <si>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</si>
  <si>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</si>
  <si>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</si>
  <si>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</si>
  <si>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</si>
  <si>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</si>
  <si>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</si>
  <si>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</si>
  <si>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</si>
  <si>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</si>
  <si>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</si>
  <si>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</si>
  <si>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</si>
  <si>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</si>
  <si>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</si>
  <si>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</si>
  <si>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</si>
  <si>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</si>
  <si>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</si>
  <si>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</si>
  <si>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</si>
  <si>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</si>
  <si>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</si>
  <si>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</si>
  <si>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</si>
  <si>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</si>
  <si>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</si>
  <si>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</si>
  <si>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</si>
  <si>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</si>
  <si>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</si>
  <si>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</si>
  <si>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</si>
  <si>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</si>
  <si>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</si>
  <si>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</si>
  <si>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</si>
  <si>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</si>
  <si>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</si>
  <si>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</si>
  <si>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</si>
  <si>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</si>
  <si>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</si>
  <si>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</si>
  <si>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</si>
  <si>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</si>
  <si>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</si>
  <si>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</si>
  <si>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</si>
  <si>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</si>
  <si>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</si>
  <si>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</si>
  <si>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</si>
  <si>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</si>
  <si>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</si>
  <si>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</si>
  <si>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</si>
  <si>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</si>
  <si>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</si>
  <si>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</si>
  <si>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</si>
  <si>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</si>
  <si>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</si>
  <si>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</si>
  <si>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</si>
  <si>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</si>
  <si>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</si>
  <si>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</si>
  <si>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</si>
  <si>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</si>
  <si>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</si>
  <si>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</si>
  <si>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</si>
  <si>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</si>
  <si>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</si>
  <si>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</si>
  <si>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</si>
  <si>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</si>
  <si>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</si>
  <si>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</si>
  <si>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</si>
  <si>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</si>
  <si>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</si>
  <si>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</si>
  <si>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</si>
  <si>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</si>
  <si>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</si>
  <si>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</si>
  <si>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</si>
  <si>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</si>
  <si>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</si>
  <si>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</si>
  <si>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</si>
  <si>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</si>
  <si>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</si>
  <si>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</si>
  <si>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</si>
  <si>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</si>
  <si>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</si>
  <si>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</si>
  <si>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</si>
  <si>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</si>
  <si>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</si>
  <si>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</si>
  <si>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</si>
  <si>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</si>
  <si>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</si>
  <si>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</si>
  <si>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</si>
  <si>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</si>
  <si>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</si>
  <si>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</si>
  <si>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</si>
  <si>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</si>
  <si>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</si>
  <si>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</si>
  <si>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</si>
  <si>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</si>
  <si>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</si>
  <si>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</si>
  <si>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</si>
  <si>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</si>
  <si>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</si>
  <si>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</si>
  <si>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</si>
  <si>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</si>
  <si>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</si>
  <si>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</si>
  <si>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</si>
  <si>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</si>
  <si>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</si>
  <si>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</si>
  <si>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</si>
  <si>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</si>
  <si>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</si>
  <si>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</si>
  <si>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</si>
  <si>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</si>
  <si>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</si>
  <si>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</si>
  <si>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</si>
  <si>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</si>
  <si>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</si>
  <si>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</si>
  <si>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</si>
  <si>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</si>
  <si>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</si>
  <si>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</si>
  <si>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</si>
  <si>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</si>
  <si>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</si>
  <si>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</si>
  <si>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</si>
  <si>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</si>
  <si>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</si>
  <si>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</si>
  <si>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</si>
  <si>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</si>
  <si>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</si>
  <si>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</si>
  <si>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</si>
  <si>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</si>
  <si>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</si>
  <si>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</si>
  <si>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</si>
  <si>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</si>
  <si>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</si>
  <si>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</si>
  <si>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</si>
  <si>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</si>
  <si>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</si>
  <si>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</si>
  <si>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</si>
  <si>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</si>
  <si>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</si>
  <si>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</si>
  <si>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</si>
  <si>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</si>
  <si>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</si>
  <si>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</si>
  <si>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</si>
  <si>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</si>
  <si>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</si>
  <si>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</si>
  <si>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</si>
  <si>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</si>
  <si>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</si>
  <si>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</si>
  <si>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</si>
  <si>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</si>
  <si>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</si>
  <si>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</si>
  <si>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</si>
  <si>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</si>
  <si>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</si>
  <si>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</si>
  <si>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</si>
  <si>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</si>
  <si>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</si>
  <si>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</si>
  <si>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</si>
  <si>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</si>
  <si>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</si>
  <si>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</si>
  <si>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</si>
  <si>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</si>
  <si>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</si>
  <si>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</si>
  <si>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</si>
  <si>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</si>
  <si>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</si>
  <si>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</si>
  <si>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</si>
  <si>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</si>
  <si>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</si>
  <si>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</si>
  <si>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</si>
  <si>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</si>
  <si>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</si>
  <si>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</si>
  <si>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</si>
  <si>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</si>
  <si>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</si>
  <si>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</si>
  <si>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</si>
  <si>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</si>
  <si>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</si>
  <si>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</si>
  <si>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</si>
  <si>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</si>
  <si>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</si>
  <si>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</si>
  <si>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</si>
  <si>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</si>
  <si>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</si>
  <si>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</si>
  <si>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</si>
  <si>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</si>
  <si>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</si>
  <si>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</si>
  <si>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</si>
  <si>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</si>
  <si>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</si>
  <si>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</si>
  <si>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</si>
  <si>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</si>
  <si>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</si>
  <si>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</si>
  <si>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</si>
  <si>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</si>
  <si>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</si>
  <si>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</si>
  <si>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</si>
  <si>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</si>
  <si>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</si>
  <si>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</si>
  <si>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</si>
  <si>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</si>
  <si>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</si>
  <si>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</si>
  <si>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</si>
  <si>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</si>
  <si>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</si>
  <si>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</si>
  <si>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</si>
  <si>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</si>
  <si>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</si>
  <si>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</si>
  <si>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</si>
  <si>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</si>
  <si>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</si>
  <si>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</si>
  <si>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</si>
  <si>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</si>
  <si>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</si>
  <si>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</si>
  <si>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</si>
  <si>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</si>
  <si>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</si>
  <si>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</si>
  <si>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</si>
  <si>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</si>
  <si>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</si>
  <si>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</si>
  <si>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</si>
  <si>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</si>
  <si>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</si>
  <si>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</si>
  <si>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</si>
  <si>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</si>
  <si>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</si>
  <si>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</si>
  <si>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</si>
  <si>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</si>
  <si>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</si>
  <si>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</si>
  <si>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</si>
  <si>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</si>
  <si>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</si>
  <si>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</si>
  <si>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</si>
  <si>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</si>
  <si>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</si>
  <si>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</si>
  <si>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</si>
  <si>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</si>
  <si>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PCM-20251114-00000247</t>
  </si>
  <si>
    <t xml:space="preserve">team o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</si>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</sst>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B11" sqref="B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312.22128923611308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38829</v>
      </c>
      <c r="E3" s="110" t="s">
        <v>39021</v>
      </c>
      <c r="F3" s="111">
        <v>45975.168692129628</v>
      </c>
      <c r="G3" s="112">
        <f t="shared" ref="G3:G9" ca="1" si="0">IFERROR(NOW()-F3,"")</f>
        <v>1.023032411467284E-3</v>
      </c>
      <c r="H3" s="149">
        <v>45975.153553240743</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45975.169715162039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45975.169715162039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45975.169715162039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45975.169715162039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45975.169715162039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45975.169715162039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45975.169715162039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45975.169715162039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45975.169715162039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45975.169715162039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45975.169715162039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45975.169715162039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45975.169715162039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45975.169715162039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45975.169715162039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45975.169715162039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45975.169715162039</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45975.169715162039</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45975.169715162039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45975.169715162039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45975.169715162039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45975.169715162039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45975.169715162039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45975.169715162039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45975.169715162039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45975.169715162039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45975.169715162039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45975.169715162039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45975.169715162039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45975.169715162039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45975.169715162039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45975.169715162039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45975.169715162039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45975.169715162039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45975.169715162039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45975.169715162039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45975.169715162039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45975.169715162039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45975.169715162039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45975.169715162039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45975.169715162039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45975.169715162039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45975.169715162039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45975.169715162039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45975.169715162039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45975.169715162039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45975.169715162039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45975.169715162039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45975.169715162039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45975.169715162039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45975.169715162039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45975.169715162039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45975.169715162039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45975.169715162039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45975.169715162039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45975.169715162039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45975.169715162039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45975.169715162039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45975.169715162039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45975.169715162039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45975.169715162039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45975.169715162039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45975.169715162039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45975.169715162039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45975.169715162039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45975.169715162039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45975.169715162039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45975.169715162039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45975.169715162039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45975.169715162039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45975.169715162039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45975.169715162039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45975.169715162039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45975.169715162039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45975.169715162039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45975.169715162039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45975.169715162039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45975.169715162039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45975.169715162039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45975.169715162039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45975.169715162039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45975.169715162039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45975.169715162039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45975.169715162039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45975.169715162039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45975.169715162039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45975.169715162039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45975.169715162039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45975.169715162039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45975.169715162039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45975.169715162039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45975.169715162039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45975.169715162039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45975.169715162039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45975.169715162039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45975.169715162039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45975.169715162039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45975.169715162039</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D76357EB-4ACE-4840-8BC2-DF36F13D92A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150.16987719907775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0.56343043981905794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45975.169715162039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45975.169715162039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45975.169715162039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45975.169715162039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45975.169715162039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45975.169715162039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45975.169715162039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45975.169715162039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45975.169715162039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45975.169715162039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45975.169715162039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45975.169715162039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45975.169715162039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45975.169715162039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45975.169715162039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45975.169715162039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45975.169715162039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45975.169715162039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45975.169715162039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45975.169715162039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45975.169715162039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45975.169715162039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45975.169715162039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45975.169715162039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45975.169715162039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45975.169715162039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45975.169715162039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45975.169715162039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45975.169715162039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45975.169715162039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45975.169715162039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45975.169715162039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45975.169715162039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45975.169715162039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45975.169715162039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45975.169715162039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45975.169715162039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45975.169715162039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45975.169715162039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45975.169715162039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45975.169715162039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45975.169715162039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45975.169715162039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45975.169715162039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45975.169715162039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45975.169715162039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45975.169715162039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45975.169715162039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45975.169715162039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45975.169715162039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45975.169715162039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45975.169715162039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45975.169715162039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45975.169715162039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45975.169715162039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45975.169715162039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45975.169715162039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45975.169715162039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45975.169715162039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45975.169715162039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45975.169715162039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45975.169715162039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45975.169715162039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45975.169715162039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45975.169715162039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45975.169715162039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45975.169715162039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45975.169715162039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45975.169715162039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45975.169715162039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45975.169715162039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45975.169715162039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45975.169715162039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45975.169715162039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45975.169715162039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45975.169715162039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45975.169715162039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45975.169715162039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45975.169715162039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45975.169715162039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45975.169715162039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45975.169715162039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45975.169715162039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45975.169715162039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45975.169715162039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45975.169715162039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45975.169715162039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45975.169715162039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45975.169715162039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45975.169715162039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45975.169715162039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45975.169715162039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45975.169715162039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45975.169715162039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45975.169715162039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45975.169715162039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45975.169715162039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45975.169715162039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45975.169715162039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45975.169715162039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45975.169715162039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45975.169715162039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45975.169715162039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45975.169715162039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45975.169715162039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45975.169715162039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45975.169715162039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45975.169715162039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45975.169715162039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45975.169715162039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45975.169715162039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45975.169715162039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45975.169715162039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45975.169715162039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45975.169715162039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45975.169715162039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45975.169715162039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45975.169715162039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45975.169715162039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45975.169715162039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45975.169715162039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45975.169715162039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45975.169715162039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45975.169715162039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45975.169715162039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45975.169715162039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45975.169715162039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45975.169715162039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45975.169715162039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45975.169715162039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45975.169715162039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45975.169715162039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45975.169715162039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45975.169715162039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45975.169715162039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45975.169715162039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45975.169715162039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45975.169715162039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45975.169715162039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45975.169715162039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45975.169715162039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45975.169715162039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45975.169715162039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45975.169715162039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45975.169715162039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45975.169715162039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45975.169715162039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45975.169715162039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45975.169715162039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45975.169715162039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45975.169715162039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45975.169715162039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45975.169715162039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45975.169715162039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45975.169715162039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45975.169715162039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45975.169715162039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45975.169715162039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45975.169715162039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45975.169715162039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45975.169715162039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45975.169715162039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45975.169715162039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45975.169715162039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45975.169715162039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45975.169715162039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45975.169715162039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45975.169715162039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45975.169715162039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45975.169715162039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45975.169715162039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45975.169715162039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45975.169715162039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45975.169715162039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45975.169715162039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45975.169715162039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45975.169715162039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45975.169715162039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45975.169715162039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45975.169715162039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45975.169715162039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45975.169715162039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45975.169715162039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45975.169715162039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45975.169715162039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45975.169715162039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45975.169715162039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45975.169715162039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45975.169715162039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45975.169715162039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45975.169715162039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45975.169715162039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45975.169715162039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45975.169715162039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45975.169715162039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45975.169715162039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45975.169715162039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45975.169715162039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45975.169715162039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45975.169715162039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45975.169715162039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45975.169715162039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45975.169715162039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45975.169715162039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45975.169715162039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45975.169715162039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45975.169715162039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45975.169715162039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45975.169715162039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45975.169715162039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45975.169715162039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45975.169715162039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45975.169715162039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45975.169715162039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45975.169715162039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45975.169715162039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45975.169715162039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45975.169715162039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45975.169715162039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45975.169715162039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45975.169715162039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45975.169715162039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45975.169715162039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45975.169715162039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45975.169715162039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45975.169715162039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45975.169715162039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45975.169715162039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45975.169715162039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45975.169715162039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45975.169715162039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45975.169715162039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45975.169715162039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45975.169715162039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45975.169715162039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45975.169715162039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45975.169715162039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45975.169715162039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45975.169715162039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45975.169715162039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45975.169715162039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45975.169715162039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45975.169715162039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45975.169715162039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45975.169715162039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45975.169715162039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45975.169715162039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45975.169715162039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45975.169715162039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45975.169715162039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45975.169715162039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45975.169715162039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45975.169715162039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45975.169715162039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45975.169715162039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45975.169715162039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45975.169715162039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45975.169715162039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45975.169715162039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45975.169715162039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45975.169715162039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45975.169715162039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45975.169715162039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45975.169715162039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45975.169715162039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45975.169715162039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45975.169715162039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45975.169715162039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45975.169715162039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45975.169715162039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45975.169715162039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45975.169715162039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45975.169715162039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45975.169715162039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45975.169715162039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45975.169715162039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45975.169715162039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45975.169715162039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45975.169715162039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45975.169715162039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45975.169715162039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45975.169715162039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45975.169715162039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45975.169715162039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45975.169715162039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45975.169715162039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45975.169715162039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45975.169715162039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45975.169715162039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45975.169715162039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45975.169715162039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45975.169715162039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45975.169715162039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45975.169715162039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45975.169715162039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45975.169715162039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45975.169715162039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45975.169715162039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45975.169715162039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45975.169715162039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45975.169715162039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45975.169715162039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45975.169715162039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45975.169715162039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45975.169715162039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45975.169715162039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45975.169715162039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45975.169715162039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45975.169715162039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45975.169715162039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45975.169715162039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45975.169715162039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45975.169715162039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45975.169715162039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45975.169715162039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45975.169715162039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45975.169715162039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45975.169715162039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45975.169715162039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45975.169715162039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45975.169715162039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45975.169715162039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45975.169715162039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45975.169715162039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45975.169715162039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45975.169715162039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45975.169715162039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45975.169715162039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45975.169715162039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45975.169715162039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45975.169715162039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45975.169715162039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45975.169715162039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45975.169715162039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45975.169715162039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45975.169715162039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45975.169715162039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45975.169715162039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45975.169715162039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45975.169715162039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45975.169715162039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45975.169715162039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45975.169715162039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45975.169715162039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45975.169715162039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45975.169715162039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45975.169715162039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45975.169715162039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45975.169715162039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45975.169715162039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45975.169715162039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45975.169715162039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45975.169715162039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45975.169715162039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45975.169715162039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45975.169715162039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45975.169715162039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45975.169715162039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45975.169715162039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45975.169715162039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45975.169715162039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45975.169715162039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45975.169715162039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45975.169715162039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45975.169715162039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45975.169715162039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45975.169715162039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45975.169715162039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45975.169715162039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45975.169715162039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45975.169715162039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45975.169715162039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45975.169715162039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45975.169715162039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45975.169715162039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45975.169715162039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45975.169715162039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45975.169715162039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45975.169715162039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45975.169715162039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45975.169715162039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45975.169715162039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45975.169715162039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45975.169715162039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45975.169715162039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45975.169715162039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45975.169715162039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45975.169715162039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45975.169715162039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45975.169715162039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45975.169715162039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45975.169715162039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45975.169715162039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45975.169715162039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45975.169715162039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45975.169715162039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45975.169715162039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45975.169715162039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45975.169715162039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45975.169715162039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45975.169715162039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45975.169715162039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45975.169715162039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45975.169715162039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45975.169715162039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45975.169715162039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45975.169715162039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45975.169715162039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45975.169715162039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45975.169715162039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45975.169715162039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45975.169715162039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45975.169715162039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45975.169715162039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45975.169715162039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45975.169715162039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45975.169715162039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45975.169715162039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45975.169715162039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45975.169715162039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45975.169715162039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45975.169715162039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45975.169715162039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45975.169715162039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45975.169715162039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45975.169715162039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45975.169715162039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45975.169715162039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45975.169715162039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45975.169715162039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45975.169715162039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45975.169715162039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45975.169715162039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45975.169715162039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45975.169715162039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45975.169715162039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45975.169715162039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45975.169715162039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45975.169715162039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45975.169715162039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45975.169715162039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45975.169715162039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45975.169715162039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45975.169715162039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45975.169715162039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45975.169715162039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45975.169715162039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45975.169715162039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45975.169715162039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45975.169715162039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45975.169715162039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45975.169715162039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45975.169715162039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45975.169715162039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45975.169715162039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45975.169715162039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45975.169715162039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45975.169715162039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45975.169715162039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45975.169715162039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45975.169715162039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45975.169715162039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45975.169715162039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45975.169715162039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45975.169715162039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45975.169715162039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45975.169715162039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45975.169715162039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45975.169715162039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45975.169715162039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45975.169715162039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45975.169715162039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45975.169715162039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45975.169715162039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45975.169715162039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45975.169715162039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45975.169715162039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45975.169715162039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45975.169715162039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45975.169715162039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45975.169715162039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45975.169715162039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45975.169715162039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45975.169715162039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45975.169715162039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45975.169715162039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45975.169715162039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45975.169715162039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45975.169715162039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45975.169715162039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45975.169715162039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45975.169715162039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45975.169715162039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45975.169715162039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45975.169715162039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45975.169715162039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45975.169715162039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45975.169715162039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45975.169715162039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45975.169715162039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45975.169715162039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45975.169715162039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45975.169715162039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45975.169715162039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45975.169715162039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45975.169715162039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45975.169715162039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45975.169715162039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45975.169715162039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45975.169715162039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45975.169715162039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45975.169715162039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45975.169715162039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45975.169715162039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45975.169715162039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45975.169715162039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45975.169715162039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45975.169715162039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45975.169715162039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45975.169715162039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45975.169715162039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45975.169715162039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45975.169715162039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45975.169715162039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45975.169715162039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45975.169715162039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45975.169715162039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45975.169715162039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45975.169715162039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45975.169715162039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45975.169715162039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45975.169715162039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45975.169715162039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45975.169715162039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45975.169715162039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45975.169715162039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45975.169715162039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45975.169715162039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45975.169715162039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45975.169715162039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45975.169715162039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45975.169715162039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45975.169715162039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45975.169715162039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45975.169715162039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45975.169715162039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45975.169715162039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45975.169715162039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45975.169715162039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45975.169715162039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45975.169715162039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45975.169715162039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45975.169715162039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45975.169715162039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45975.169715162039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45975.169715162039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45975.169715162039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45975.169715162039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45975.169715162039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45975.169715162039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45975.169715162039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45975.169715162039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45975.169715162039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45975.169715162039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45975.169715162039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45975.169715162039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45975.169715162039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45975.169715162039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45975.169715162039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45975.169715162039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45975.169715162039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45975.169715162039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45975.169715162039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45975.169715162039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45975.169715162039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45975.169715162039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45975.169715162039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45975.169715162039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45975.169715162039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45975.169715162039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45975.169715162039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45975.169715162039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45975.169715162039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45975.169715162039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45975.169715162039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45975.169715162039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45975.169715162039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45975.169715162039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45975.169715162039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45975.169715162039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45975.169715162039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45975.169715162039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45975.169715162039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45975.169715162039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45975.169715162039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45975.169715162039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45975.169715162039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45975.169715162039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45975.169715162039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45975.169715162039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45975.169715162039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45975.169715162039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45975.169715162039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45975.169715162039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45975.169715162039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45975.169715162039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45975.169715162039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45975.169715162039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45975.169715162039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45975.169715162039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45975.169715162039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45975.169715162039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45975.169715162039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45975.169715162039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45975.169715162039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45975.169715162039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45975.169715162039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45975.169715162039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45975.169715162039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45975.169715162039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45975.169715162039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45975.169715162039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45975.169715162039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45975.169715162039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45975.169715162039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45975.169715162039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45975.169715162039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45975.169715162039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45975.169715162039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45975.169715162039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45975.169715162039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45975.169715162039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45975.169715162039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45975.169715162039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45975.169715162039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45975.169715162039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45975.169715162039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45975.169715162039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45975.169715162039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45975.169715162039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45975.169715162039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45975.169715162039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45975.169715162039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45975.169715162039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45975.169715162039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45975.169715162039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45975.169715162039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45975.169715162039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45975.169715162039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45975.169715162039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45975.169715162039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45975.169715162039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45975.169715162039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45975.169715162039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45975.169715162039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45975.169715162039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45975.169715162039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45975.169715162039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45975.169715162039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45975.169715162039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45975.169715162039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45975.169715162039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45975.169715162039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45975.169715162039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45975.169715162039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45975.169715162039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45975.169715162039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45975.169715162039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45975.169715162039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45975.169715162039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45975.169715162039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45975.169715162039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45975.169715162039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45975.169715162039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45975.169715162039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45975.169715162039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45975.169715162039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45975.169715162039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45975.169715162039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45975.169715162039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45975.169715162039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45975.169715162039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45975.169715162039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45975.169715162039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45975.169715162039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45975.169715162039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45975.169715162039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45975.169715162039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45975.169715162039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45975.169715162039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45975.169715162039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45975.169715162039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45975.169715162039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45975.169715162039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45975.169715162039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45975.169715162039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45975.169715162039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45975.169715162039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45975.169715162039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45975.169715162039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45975.169715162039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45975.169715162039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45975.169715162039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45975.169715162039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45975.169715162039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45975.169715162039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45975.169715162039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45975.169715162039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45975.169715162039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45975.169715162039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45975.169715162039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45975.169715162039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45975.169715162039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45975.169715162039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45975.169715162039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45975.169715162039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45975.169715162039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45975.169715162039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45975.169715162039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45975.169715162039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45975.169715162039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45975.169715162039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45975.169715162039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45975.169715162039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45975.169715162039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45975.169715162039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45975.169715162039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45975.169715162039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45975.169715162039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45975.169715162039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45975.169715162039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45975.169715162039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45975.169715162039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45975.169715162039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45975.169715162039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45975.169715162039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45975.169715162039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45975.169715162039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45975.169715162039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45975.169715162039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45975.169715162039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45975.169715162039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45975.169715162039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45975.169715162039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45975.169715162039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45975.169715162039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45975.169715162039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45975.169715162039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45975.169715162039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45975.169715162039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45975.169715162039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45975.169715162039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45975.169715162039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45975.169715162039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45975.169715162039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45975.169715162039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45975.169715162039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45975.169715162039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45975.169715162039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45975.169715162039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45975.169715162039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45975.169715162039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45975.169715162039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45975.169715162039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45975.169715162039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45975.169715162039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45975.169715162039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45975.169715162039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45975.169715162039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45975.169715162039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45975.169715162039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45975.169715162039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45975.169715162039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45975.169715162039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45975.169715162039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45975.169715162039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45975.169715162039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45975.169715162039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45975.169715162039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45975.169715162039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45975.169715162039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45975.169715162039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45975.169715162039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45975.169715162039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45975.169715162039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45975.169715162039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45975.169715162039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45975.169715162039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45975.169715162039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45975.169715162039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45975.169715162039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45975.169715162039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45975.169715162039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45975.169715162039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45975.169715162039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45975.169715162039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45975.169715162039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45975.169715162039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45975.169715162039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45975.169715162039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45975.169715162039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45975.169715162039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45975.169715162039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45975.169715162039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45975.169715162039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45975.169715162039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45975.169715162039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45975.169715162039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45975.169715162039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45975.169715162039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45975.169715162039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45975.169715162039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45975.169715162039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45975.169715162039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45975.169715162039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45975.169715162039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45975.169715162039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45975.169715162039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45975.169715162039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45975.169715162039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45975.169715162039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45975.169715162039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45975.169715162039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45975.169715162039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45975.169715162039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45975.169715162039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45975.169715162039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45975.169715162039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45975.169715162039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45975.169715162039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45975.169715162039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45975.169715162039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45975.169715162039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45975.169715162039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45975.169715162039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45975.169715162039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45975.169715162039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45975.169715162039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45975.169715162039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45975.169715162039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45975.169715162039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45975.169715162039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45975.169715162039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45975.169715162039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45975.169715162039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45975.169715162039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45975.169715162039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45975.169715162039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45975.169715162039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45975.169715162039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45975.169715162039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45975.169715162039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45975.169715162039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45975.169715162039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45975.169715162039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45975.169715162039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45975.169715162039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45975.169715162039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45975.169715162039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45975.169715162039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45975.169715162039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45975.169715162039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45975.169715162039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45975.169715162039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45975.169715162039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45975.169715162039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45975.169715162039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45975.169715162039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45975.169715162039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45975.169715162039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45975.169715162039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45975.169715162039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45975.169715162039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45975.169715162039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45975.169715162039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45975.169715162039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45975.169715162039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45975.169715162039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45975.169715162039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45975.169715162039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45975.169715162039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45975.169715162039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45975.169715162039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45975.169715162039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45975.169715162039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45975.169715162039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45975.169715162039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45975.169715162039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45975.169715162039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45975.169715162039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45975.169715162039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45975.169715162039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45975.169715162039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45975.169715162039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45975.169715162039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45975.169715162039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45975.169715162039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45975.169715162039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45975.169715162039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45975.169715162039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45975.169715162039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45975.169715162039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45975.169715162039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45975.169715162039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45975.169715162039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45975.169715162039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45975.169715162039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45975.169715162039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45975.169715162039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45975.169715162039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45975.169715162039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45975.169715162039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45975.169715162039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45975.169715162039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45975.169715162039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45975.169715162039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45975.169715162039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45975.169715162039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45975.169715162039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45975.169715162039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45975.169715162039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45975.169715162039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45975.169715162039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45975.169715162039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45975.169715162039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45975.169715162039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45975.169715162039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45975.169715162039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45975.169715162039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45975.169715162039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45975.169715162039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45975.169715162039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45975.169715162039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45975.169715162039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45975.169715162039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45975.169715162039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45975.169715162039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45975.169715162039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45975.169715162039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45975.169715162039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45975.169715162039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45975.169715162039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45975.169715162039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45975.169715162039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45975.169715162039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45975.169715162039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45975.169715162039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45975.169715162039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45975.169715162039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45975.169715162039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45975.169715162039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45975.169715162039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45975.169715162039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45975.169715162039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45975.169715162039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45975.169715162039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45975.169715162039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45975.169715162039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45975.169715162039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45975.169715162039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45975.169715162039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45975.169715162039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45975.169715162039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45975.169715162039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45975.169715162039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45975.169715162039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45975.169715162039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45975.169715162039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45975.169715162039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45975.169715162039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45975.169715162039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45975.169715162039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45975.169715162039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45975.169715162039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45975.169715162039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45975.169715162039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45975.169715162039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45975.169715162039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45975.169715162039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45975.169715162039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45975.169715162039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45975.169715162039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45975.169715162039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45975.169715162039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45975.169715162039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45975.169715162039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45975.169715162039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45975.169715162039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45975.169715162039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45975.169715162039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45975.169715162039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45975.169715162039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45975.169715162039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45975.169715162039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45975.169715162039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45975.169715162039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45975.169715162039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45975.169715162039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45975.169715162039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45975.169715162039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45975.169715162039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45975.169715162039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45975.169715162039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45975.169715162039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45975.169715162039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45975.169715162039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45975.169715162039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45975.169715162039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45975.169715162039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45975.169715162039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45975.169715162039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45975.169715162039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45975.169715162039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45975.169715162039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45975.169715162039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45975.169715162039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45975.169715162039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45975.169715162039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45975.169715162039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45975.169715162039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45975.169715162039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45975.169715162039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45975.169715162039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45975.169715162039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45975.169715162039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45975.169715162039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45975.169715162039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45975.169715162039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45975.169715162039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45975.169715162039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45975.169715162039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45975.169715162039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45975.169715162039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45975.169715162039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45975.169715162039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45975.169715162039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45975.169715162039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45975.169715162039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45975.169715162039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45975.169715162039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45975.169715162039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45975.169715162039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45975.169715162039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45975.169715162039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45975.169715162039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45975.169715162039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45975.169715162039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45975.169715162039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45975.169715162039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45975.169715162039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45975.169715162039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45975.169715162039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45975.169715162039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45975.169715162039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45975.169715162039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45975.169715162039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45975.169715162039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45975.169715162039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45975.169715162039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45975.169715162039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45975.169715162039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45975.169715162039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45975.169715162039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45975.169715162039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45975.169715162039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45975.169715162039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45975.169715162039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45975.169715162039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45975.169715162039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45975.169715162039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45975.169715162039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45975.169715162039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45975.169715162039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45975.169715162039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45975.169715162039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45975.169715162039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45975.169715162039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45975.169715162039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45975.169715162039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45975.169715162039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45975.169715162039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45975.169715162039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45975.169715162039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45975.169715162039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45975.169715162039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271.68899756944302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45975.169715162039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45975.169715162039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45975.169715162039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45975.169715162039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45975.169715162039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45975.169715162039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45975.169715162039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45975.169715162039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45975.169715162039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45975.169715162039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45975.169715162039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45975.169715162039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45975.169715162039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45975.169715162039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45975.169715162039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45975.169715162039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45975.169715162039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45975.169715162039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45975.169715162039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45975.169715162039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45975.169715162039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45975.169715162039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45975.169715162039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45975.169715162039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45975.169715162039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45975.169715162039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45975.169715162039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45975.169715162039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45975.169715162039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45975.169715162039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45975.169715162039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45975.169715162039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45975.169715162039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45975.169715162039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45975.169715162039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45975.169715162039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45975.169715162039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45975.169715162039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45975.169715162039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45975.169715162039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45975.169715162039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45975.169715162039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45975.169715162039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45975.169715162039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45975.169715162039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45975.169715162039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45975.169715162039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45975.169715162039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45975.169715162039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45975.169715162039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45975.169715162039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45975.169715162039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45975.169715162039</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83.337654976850899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48.980837847222574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26.508604050926806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0.33711099537322298</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34514</v>
      </c>
      <c r="E7" s="124" t="s">
        <v>39021</v>
      </c>
      <c r="F7" s="157">
        <v>45975.144317129627</v>
      </c>
      <c r="G7" s="126">
        <f t="shared" ref="G7:G70" ca="1" si="2">IFERROR(NOW()-F7,"")</f>
        <v>2.5398032412340399E-2</v>
      </c>
      <c r="H7" s="125">
        <v>45975.13821759259</v>
      </c>
      <c r="I7" s="124" t="str">
        <f>IFERROR(VLOOKUP(D7,DB!A:F,6,0),"")</f>
        <v>SCECO</v>
      </c>
      <c r="J7" s="124" t="str">
        <f>IFERROR(VLOOKUP(D7,DB!A:G,7,0),"")</f>
        <v>Good</v>
      </c>
      <c r="K7" s="124" t="s">
        <v>39122</v>
      </c>
      <c r="L7" s="124" t="str">
        <f>IFERROR(VLOOKUP(D7,DB!A:I,9,0),"")</f>
        <v>Latis</v>
      </c>
    </row>
    <row r="8" spans="1:13">
      <c r="A8" s="124"/>
      <c r="B8" s="124" t="str">
        <f>IFERROR(VLOOKUP(D8,DB!A:K,11,0),"")</f>
        <v/>
      </c>
      <c r="C8" s="124"/>
      <c r="D8" s="124"/>
      <c r="E8" s="124"/>
      <c r="F8" s="124"/>
      <c r="G8" s="126">
        <f t="shared" ca="1" si="2"/>
        <v>45975.169715162039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45975.169715162039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45975.169715162039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45975.169715162039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45975.169715162039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45975.169715162039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45975.169715162039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45975.169715162039</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45975.169715162039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45975.169715162039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45975.169715162039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45975.169715162039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45975.169715162039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45975.169715162039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45975.169715162039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45975.169715162039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45975.169715162039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45975.169715162039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45975.169715162039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45975.169715162039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45975.169715162039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45975.169715162039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45975.169715162039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45975.169715162039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45975.169715162039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45975.169715162039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45975.169715162039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45975.169715162039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45975.169715162039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45975.169715162039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45975.169715162039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45975.169715162039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45975.169715162039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45975.169715162039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45975.169715162039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45975.169715162039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45975.169715162039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45975.169715162039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45975.169715162039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45975.169715162039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45975.169715162039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45975.169715162039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45975.169715162039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45975.169715162039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45975.169715162039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45975.169715162039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45975.169715162039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45975.169715162039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45975.169715162039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45975.169715162039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45975.169715162039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45975.169715162039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45975.169715162039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45975.169715162039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45975.169715162039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45975.169715162039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45975.169715162039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45975.169715162039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45975.169715162039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45975.169715162039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45975.169715162039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45975.169715162039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45975.169715162039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45975.169715162039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45975.169715162039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45975.169715162039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45975.169715162039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45975.169715162039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45975.169715162039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45975.169715162039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45975.169715162039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45975.169715162039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45975.169715162039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45975.169715162039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45975.169715162039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45975.169715162039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45975.169715162039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45975.169715162039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45975.169715162039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45975.169715162039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45975.169715162039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45975.169715162039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45975.169715162039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45975.169715162039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45975.169715162039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45975.169715162039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45975.169715162039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45975.169715162039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45975.169715162039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45975.169715162039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45975.169715162039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45975.169715162039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45975.169715162039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45975.169715162039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45975.169715162039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45975.169715162039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45975.169715162039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45975.169715162039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45975.169715162039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45975.169715162039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45975.169715162039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45975.169715162039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45975.169715162039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45975.169715162039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45975.169715162039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45975.169715162039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45975.169715162039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45975.169715162039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45975.169715162039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45975.169715162039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45975.169715162039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45975.169715162039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45975.169715162039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45975.169715162039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45975.169715162039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45975.169715162039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45975.169715162039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45975.169715162039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45975.169715162039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45975.169715162039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45975.169715162039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45975.169715162039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45975.169715162039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45975.169715162039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45975.169715162039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45975.169715162039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45975.169715162039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45975.169715162039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45975.169715162039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45975.169715162039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45975.169715162039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45975.169715162039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45975.169715162039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45975.169715162039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45975.169715162039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45975.169715162039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45975.169715162039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45975.169715162039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45975.169715162039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45975.169715162039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45975.169715162039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45975.169715162039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45975.169715162039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45975.169715162039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45975.169715162039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45975.169715162039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45975.169715162039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45975.169715162039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45975.169715162039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45975.169715162039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45975.169715162039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45975.169715162039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45975.169715162039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45975.169715162039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45975.169715162039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45975.169715162039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45975.169715162039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45975.169715162039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45975.169715162039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45975.169715162039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45975.169715162039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45975.169715162039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45975.169715162039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45975.169715162039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45975.169715162039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45975.169715162039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45975.169715162039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45975.169715162039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45975.169715162039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45975.169715162039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45975.169715162039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45975.169715162039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45975.169715162039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45975.169715162039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45975.169715162039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45975.169715162039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45975.169715162039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45975.169715162039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45975.169715162039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45975.169715162039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45975.169715162039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45975.169715162039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45975.169715162039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45975.169715162039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45975.169715162039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45975.169715162039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45975.169715162039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45975.169715162039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45975.169715162039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45975.169715162039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45975.169715162039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45975.169715162039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45975.169715162039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45975.169715162039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45975.169715162039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45975.169715162039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45975.169715162039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45975.169715162039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45975.169715162039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45975.169715162039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45975.169715162039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45975.169715162039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45975.169715162039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45975.169715162039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45975.169715162039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45975.169715162039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45975.169715162039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45975.169715162039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45975.169715162039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45975.169715162039</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6" sqref="A6"/>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9">
        <v>45975.140439814815</v>
      </c>
      <c r="G2" s="105">
        <f t="shared" ref="G2:G36" ca="1" si="0">IFERROR(NOW()-F2,"-")</f>
        <v>2.9275347224029247E-2</v>
      </c>
      <c r="H2" s="143">
        <v>45975.150659722225</v>
      </c>
      <c r="I2" s="141" t="str">
        <f>IFERROR(VLOOKUP(D2,DB!A:F,6,0),"")</f>
        <v>SCECO</v>
      </c>
      <c r="J2" s="141" t="str">
        <f>IFERROR(VLOOKUP(D2,DB!A:G,7,0),"")</f>
        <v>Dead</v>
      </c>
      <c r="K2" s="144" t="s">
        <v>39125</v>
      </c>
      <c r="L2" s="145" t="str">
        <f>IFERROR(VLOOKUP(D2,DB!A:I,9,0),"")</f>
        <v>Latis</v>
      </c>
    </row>
    <row r="3" spans="1:16382" ht="31.5" customHeight="1">
      <c r="A3" s="140"/>
      <c r="B3" s="141" t="str">
        <f>IFERROR(VLOOKUP(D3,DB!A:K,11,0),"")</f>
        <v/>
      </c>
      <c r="C3" s="142"/>
      <c r="D3" s="141"/>
      <c r="E3" s="124"/>
      <c r="F3"/>
      <c r="G3" s="105">
        <f t="shared" ca="1" si="0"/>
        <v>45975.169715162039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45975.169715162039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45975.169715162039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45975.169715162039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45975.169715162039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45975.169715162039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45975.169715162039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45975.169715162039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45975.169715162039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45975.169715162039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45975.169715162039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45975.169715162039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45975.169715162039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45975.169715162039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45975.169715162039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45975.169715162039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45975.169715162039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45975.169715162039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45975.169715162039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45975.169715162039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45975.169715162039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45975.169715162039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45975.169715162039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45975.169715162039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45975.169715162039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45975.169715162039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45975.169715162039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45975.169715162039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45975.169715162039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45975.169715162039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45975.169715162039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45975.169715162039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45975.169715162039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45975.169715162039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45975.169715162039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45975.169715162039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45975.169715162039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45975.169715162039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45975.169715162039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45975.169715162039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45975.169715162039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45975.169715162039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45975.169715162039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45975.169715162039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45975.169715162039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45975.169715162039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45975.169715162039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45975.169715162039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45975.169715162039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45975.169715162039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45975.169715162039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45975.169715162039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45975.169715162039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45975.169715162039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45975.169715162039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45975.169715162039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45975.169715162039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45975.169715162039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45975.169715162039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45975.169715162039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45975.169715162039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45975.169715162039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45975.169715162039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45975.169715162039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45975.169715162039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45975.169715162039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45975.169715162039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45975.169715162039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45975.169715162039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45975.169715162039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45975.169715162039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45975.169715162039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45975.169715162039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45975.169715162039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45975.169715162039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45975.169715162039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45975.169715162039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45975.169715162039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45975.169715162039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45975.169715162039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45975.169715162039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45975.169715162039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45975.169715162039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45975.169715162039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45975.169715162039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45975.169715162039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45975.169715162039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45975.169715162039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45975.169715162039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45975.169715162039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45975.169715162039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45975.169715162039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45975.169715162039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45975.169715162039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45975.169715162039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45975.169715162039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45975.169715162039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45975.169715162039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45975.169715162039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45975.169715162039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45975.169715162039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45975.169715162039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45975.169715162039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45975.169715162039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45975.169715162039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45975.169715162039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45975.169715162039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45975.169715162039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45975.169715162039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45975.169715162039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45975.169715162039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45975.169715162039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45975.169715162039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45975.169715162039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45975.169715162039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45975.169715162039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45975.169715162039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45975.169715162039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45975.169715162039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45975.169715162039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45975.169715162039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45975.169715162039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45975.169715162039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45975.169715162039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45975.169715162039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45975.169715162039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45975.169715162039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45975.169715162039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45975.169715162039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45975.169715162039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45975.169715162039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45975.169715162039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2025-11-14T01:05:54Z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