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597" documentId="120_S{2AC9BD13-BADA-5192-A53E-5A8FF88502F6}" xr6:coauthVersionLast="47" xr6:coauthVersionMax="47" xr10:uidLastSave="{03322FCF-F745-4BA4-9EA9-F32EA8D75953}"/>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<sst xmlns="http://schemas.openxmlformats.org/spreadsheetml/2006/main" count="181531" uniqueCount="39142">
  <si>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</si>
  <si>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</si>
  <si>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</si>
  <si>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</si>
  <si>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</si>
  <si>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</si>
  <si>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</si>
  <si>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</si>
  <si>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</si>
  <si>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</si>
  <si>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</si>
  <si>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</si>
  <si>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</si>
  <si>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</si>
  <si>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</si>
  <si>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</si>
  <si>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</si>
  <si>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</si>
  <si>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</si>
  <si>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</si>
  <si>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</si>
  <si>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</si>
  <si>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</si>
  <si>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</si>
  <si>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</si>
  <si>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</si>
  <si>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</si>
  <si>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</si>
  <si>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</si>
  <si>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</si>
  <si>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</si>
  <si>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</si>
  <si>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</si>
  <si>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</si>
  <si>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</si>
  <si>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</si>
  <si>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</si>
  <si>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</si>
  <si>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</si>
  <si>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</si>
  <si>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</si>
  <si>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</si>
  <si>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</si>
  <si>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</si>
  <si>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</si>
  <si>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</si>
  <si>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</si>
  <si>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</si>
  <si>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</si>
  <si>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</si>
  <si>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</si>
  <si>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</si>
  <si>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</si>
  <si>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</si>
  <si>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</si>
  <si>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</si>
  <si>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</si>
  <si>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</si>
  <si>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</si>
  <si>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</si>
  <si>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</si>
  <si>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</si>
  <si>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</si>
  <si>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</si>
  <si>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</si>
  <si>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</si>
  <si>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</si>
  <si>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</si>
  <si>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</si>
  <si>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</si>
  <si>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</si>
  <si>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</si>
  <si>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</si>
  <si>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</si>
  <si>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</si>
  <si>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</si>
  <si>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</si>
  <si>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</si>
  <si>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</si>
  <si>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</si>
  <si>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</si>
  <si>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</si>
  <si>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</si>
  <si>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</si>
  <si>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</si>
  <si>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</si>
  <si>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</si>
  <si>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</si>
  <si>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</si>
  <si>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</si>
  <si>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</si>
  <si>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</si>
  <si>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</si>
  <si>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</si>
  <si>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</si>
  <si>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</si>
  <si>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</si>
  <si>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</si>
  <si>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</si>
  <si>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</si>
  <si>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</si>
  <si>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</si>
  <si>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</si>
  <si>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</si>
  <si>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</si>
  <si>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</si>
  <si>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</si>
  <si>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</si>
  <si>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</si>
  <si>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</si>
  <si>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</si>
  <si>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</si>
  <si>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</si>
  <si>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</si>
  <si>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</si>
  <si>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</si>
  <si>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</si>
  <si>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</si>
  <si>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</si>
  <si>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</si>
  <si>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</si>
  <si>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</si>
  <si>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</si>
  <si>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</si>
  <si>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</si>
  <si>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</si>
  <si>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</si>
  <si>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</si>
  <si>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</si>
  <si>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</si>
  <si>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</si>
  <si>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</si>
  <si>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</si>
  <si>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</si>
  <si>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</si>
  <si>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</si>
  <si>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</si>
  <si>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</si>
  <si>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</si>
  <si>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</si>
  <si>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</si>
  <si>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</si>
  <si>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</si>
  <si>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</si>
  <si>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</si>
  <si>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</si>
  <si>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</si>
  <si>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</si>
  <si>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</si>
  <si>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</si>
  <si>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</si>
  <si>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</si>
  <si>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</si>
  <si>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</si>
  <si>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</si>
  <si>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</si>
  <si>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</si>
  <si>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</si>
  <si>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</si>
  <si>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</si>
  <si>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</si>
  <si>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</si>
  <si>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</si>
  <si>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</si>
  <si>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</si>
  <si>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</si>
  <si>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</si>
  <si>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</si>
  <si>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</si>
  <si>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</si>
  <si>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</si>
  <si>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</si>
  <si>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</si>
  <si>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</si>
  <si>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</si>
  <si>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</si>
  <si>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</si>
  <si>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</si>
  <si>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</si>
  <si>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</si>
  <si>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</si>
  <si>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</si>
  <si>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</si>
  <si>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</si>
  <si>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</si>
  <si>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</si>
  <si>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</si>
  <si>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</si>
  <si>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</si>
  <si>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</si>
  <si>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</si>
  <si>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</si>
  <si>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</si>
  <si>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</si>
  <si>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</si>
  <si>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</si>
  <si>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</si>
  <si>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</si>
  <si>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</si>
  <si>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</si>
  <si>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</si>
  <si>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</si>
  <si>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</si>
  <si>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</si>
  <si>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</si>
  <si>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</si>
  <si>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</si>
  <si>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</si>
  <si>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</si>
  <si>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</si>
  <si>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</si>
  <si>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</si>
  <si>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</si>
  <si>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</si>
  <si>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</si>
  <si>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</si>
  <si>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</si>
  <si>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</si>
  <si>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</si>
  <si>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</si>
  <si>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</si>
  <si>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</si>
  <si>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</si>
  <si>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</si>
  <si>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</si>
  <si>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</si>
  <si>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</si>
  <si>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</si>
  <si>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</si>
  <si>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</si>
  <si>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</si>
  <si>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</si>
  <si>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</si>
  <si>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</si>
  <si>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</si>
  <si>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</si>
  <si>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</si>
  <si>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</si>
  <si>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</si>
  <si>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</si>
  <si>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</si>
  <si>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</si>
  <si>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</si>
  <si>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</si>
  <si>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</si>
  <si>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</si>
  <si>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</si>
  <si>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</si>
  <si>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</si>
  <si>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</si>
  <si>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</si>
  <si>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</si>
  <si>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</si>
  <si>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</si>
  <si>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</si>
  <si>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</si>
  <si>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</si>
  <si>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</si>
  <si>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</si>
  <si>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</si>
  <si>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</si>
  <si>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</si>
  <si>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</si>
  <si>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</si>
  <si>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</si>
  <si>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</si>
  <si>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</si>
  <si>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</si>
  <si>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</si>
  <si>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</si>
  <si>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</si>
  <si>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</si>
  <si>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</si>
  <si>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</si>
  <si>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</si>
  <si>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</si>
  <si>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</si>
  <si>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</si>
  <si>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</si>
  <si>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</si>
  <si>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</si>
  <si>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</si>
  <si>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</si>
  <si>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</si>
  <si>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</si>
  <si>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</si>
  <si>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</si>
  <si>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</si>
  <si>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</si>
  <si>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</si>
  <si>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</si>
  <si>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</si>
  <si>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</si>
  <si>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</si>
  <si>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</si>
  <si>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</si>
  <si>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</si>
  <si>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</si>
  <si>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</si>
  <si>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</si>
  <si>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</si>
  <si>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</si>
  <si>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</si>
  <si>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</si>
  <si>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</si>
  <si>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</si>
  <si>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</si>
  <si>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</si>
  <si>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</si>
  <si>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</si>
  <si>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</si>
  <si>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</si>
  <si>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</si>
  <si>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</si>
  <si>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</si>
  <si>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</si>
  <si>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</si>
  <si>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</si>
  <si>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</si>
  <si>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</si>
  <si>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</si>
  <si>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</si>
  <si>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</si>
  <si>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</si>
  <si>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</si>
  <si>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</si>
  <si>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</si>
  <si>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</si>
  <si>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</si>
  <si>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</si>
  <si>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</si>
  <si>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</si>
  <si>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</si>
  <si>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</si>
  <si>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</si>
  <si>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</si>
  <si>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</si>
  <si>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</si>
  <si>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</si>
  <si>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</si>
  <si>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</si>
  <si>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</si>
  <si>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</si>
  <si>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</si>
  <si>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</si>
  <si>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</si>
  <si>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</si>
  <si>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</si>
  <si>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</si>
  <si>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</si>
  <si>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</si>
  <si>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</si>
  <si>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</si>
  <si>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</si>
  <si>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</si>
  <si>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</si>
  <si>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</si>
  <si>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</si>
  <si>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</si>
  <si>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</si>
  <si>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</si>
  <si>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</si>
  <si>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</si>
  <si>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</si>
  <si>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</si>
  <si>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</si>
  <si>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</si>
  <si>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</si>
  <si>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</si>
  <si>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</si>
  <si>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</si>
  <si>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</si>
  <si>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</si>
  <si>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</si>
  <si>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</si>
  <si>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</si>
  <si>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</si>
  <si>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</si>
  <si>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</si>
  <si>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</si>
  <si>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</si>
  <si>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</si>
  <si>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</si>
  <si>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</si>
  <si>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</si>
  <si>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</si>
  <si>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</si>
  <si>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</si>
  <si>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</si>
  <si>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</si>
  <si>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</si>
  <si>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</si>
  <si>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</si>
  <si>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</si>
  <si>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</si>
  <si>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</si>
  <si>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</si>
  <si>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</si>
  <si>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</si>
  <si>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</si>
  <si>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</si>
  <si>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</si>
  <si>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</si>
  <si>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</si>
  <si>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</si>
  <si>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</si>
  <si>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</si>
  <si>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</si>
  <si>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</si>
  <si>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</si>
  <si>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</si>
  <si>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</si>
  <si>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</si>
  <si>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</si>
  <si>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</si>
  <si>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</si>
  <si>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</si>
  <si>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</si>
  <si>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</si>
  <si>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</si>
  <si>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</si>
  <si>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</si>
  <si>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</si>
  <si>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</si>
  <si>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</si>
  <si>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</si>
  <si>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</si>
  <si>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</si>
  <si>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</si>
  <si>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</si>
  <si>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</si>
  <si>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</si>
  <si>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</si>
  <si>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</si>
  <si>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</si>
  <si>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</si>
  <si>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</si>
  <si>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</si>
  <si>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</si>
  <si>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</si>
  <si>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</si>
  <si>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</si>
  <si>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</si>
  <si>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</si>
  <si>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</si>
  <si>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</si>
  <si>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</si>
  <si>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</si>
  <si>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</si>
  <si>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</si>
  <si>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</si>
  <si>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</si>
  <si>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</si>
  <si>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</si>
  <si>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</si>
  <si>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</si>
  <si>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</si>
  <si>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</si>
  <si>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</si>
  <si>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</si>
  <si>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</si>
  <si>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</si>
  <si>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</si>
  <si>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</si>
  <si>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</si>
  <si>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</si>
  <si>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</si>
  <si>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</si>
  <si>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</si>
  <si>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</si>
  <si>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</si>
  <si>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</si>
  <si>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</si>
  <si>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</si>
  <si>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</si>
  <si>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</si>
  <si>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</si>
  <si>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</si>
  <si>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</si>
  <si>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</si>
  <si>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</si>
  <si>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</si>
  <si>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</si>
  <si>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</si>
  <si>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</si>
  <si>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</si>
  <si>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</si>
  <si>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</si>
  <si>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</si>
  <si>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</si>
  <si>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</si>
  <si>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</si>
  <si>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</si>
  <si>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</si>
  <si>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</si>
  <si>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</si>
  <si>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</si>
  <si>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</si>
  <si>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</si>
  <si>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</si>
  <si>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</si>
  <si>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</si>
  <si>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</si>
  <si>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</si>
  <si>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</si>
  <si>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</si>
  <si>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</si>
  <si>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</si>
  <si>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</si>
  <si>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</si>
  <si>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</si>
  <si>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</si>
  <si>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</si>
  <si>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</si>
  <si>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</si>
  <si>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</si>
  <si>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</si>
  <si>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</si>
  <si>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</si>
  <si>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</si>
  <si>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</si>
  <si>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</si>
  <si>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</si>
  <si>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</si>
  <si>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</si>
  <si>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</si>
  <si>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</si>
  <si>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</si>
  <si>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</si>
  <si>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</si>
  <si>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</si>
  <si>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</si>
  <si>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</si>
  <si>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</si>
  <si>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</si>
  <si>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</si>
  <si>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</si>
  <si>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</si>
  <si>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</si>
  <si>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</si>
  <si>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</si>
  <si>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</si>
  <si>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</si>
  <si>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</si>
  <si>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</si>
  <si>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</si>
  <si>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</si>
  <si>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</si>
  <si>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</si>
  <si>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</si>
  <si>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</si>
  <si>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</si>
  <si>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</si>
  <si>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</si>
  <si>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</si>
  <si>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</si>
  <si>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</si>
  <si>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</si>
  <si>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</si>
  <si>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</si>
  <si>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</si>
  <si>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</si>
  <si>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</si>
  <si>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</si>
  <si>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</si>
  <si>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</si>
  <si>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</si>
  <si>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</si>
  <si>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</si>
  <si>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</si>
  <si>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</si>
  <si>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</si>
  <si>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</si>
  <si>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</si>
  <si>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</si>
  <si>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</si>
  <si>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</si>
  <si>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</si>
  <si>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</si>
  <si>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</si>
  <si>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</si>
  <si>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</si>
  <si>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</si>
  <si>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</si>
  <si>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</si>
  <si>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</si>
  <si>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</si>
  <si>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</si>
  <si>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</si>
  <si>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</si>
  <si>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</si>
  <si>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</si>
  <si>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</si>
  <si>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</si>
  <si>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</si>
  <si>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</si>
  <si>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</si>
  <si>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</si>
  <si>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</si>
  <si>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</si>
  <si>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</si>
  <si>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</si>
  <si>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</si>
  <si>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</si>
  <si>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</si>
  <si>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</si>
  <si>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</si>
  <si>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</si>
  <si>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</si>
  <si>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</si>
  <si>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</si>
  <si>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</si>
  <si>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</si>
  <si>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</si>
  <si>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</si>
  <si>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</si>
  <si>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</si>
  <si>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</si>
  <si>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</si>
  <si>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</si>
  <si>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</si>
  <si>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</si>
  <si>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</si>
  <si>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</si>
  <si>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</si>
  <si>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</si>
  <si>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</si>
  <si>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</si>
  <si>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</si>
  <si>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</si>
  <si>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</si>
  <si>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</si>
  <si>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</si>
  <si>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</si>
  <si>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</si>
  <si>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</si>
  <si>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</si>
  <si>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</si>
  <si>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</si>
  <si>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</si>
  <si>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</si>
  <si>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</si>
  <si>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</si>
  <si>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</si>
  <si>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</si>
  <si>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</si>
  <si>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</si>
  <si>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</si>
  <si>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</si>
  <si>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</si>
  <si>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</si>
  <si>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</si>
  <si>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</si>
  <si>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</si>
  <si>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</si>
  <si>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</si>
  <si>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</si>
  <si>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</si>
  <si>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</si>
  <si>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</si>
  <si>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</si>
  <si>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</si>
  <si>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</si>
  <si>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</si>
  <si>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</si>
  <si>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</si>
  <si>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</si>
  <si>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</si>
  <si>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</si>
  <si>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</si>
  <si>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</si>
  <si>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</si>
  <si>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</si>
  <si>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</si>
  <si>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</si>
  <si>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</si>
  <si>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</si>
  <si>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</si>
  <si>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</si>
  <si>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</si>
  <si>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</si>
  <si>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</si>
  <si>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</si>
  <si>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</si>
  <si>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</si>
  <si>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</si>
  <si>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</si>
  <si>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</si>
  <si>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</si>
  <si>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</si>
  <si>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</si>
  <si>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</si>
  <si>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</si>
  <si>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</si>
  <si>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</si>
  <si>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</si>
  <si>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</si>
  <si>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</si>
  <si>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</si>
  <si>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</si>
  <si>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</si>
  <si>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</si>
  <si>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</si>
  <si>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</si>
  <si>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</si>
  <si>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</si>
  <si>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</si>
  <si>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</si>
  <si>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</si>
  <si>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</si>
  <si>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</si>
  <si>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</si>
  <si>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</si>
  <si>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</si>
  <si>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</si>
  <si>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</si>
  <si>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</si>
  <si>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</si>
  <si>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</si>
  <si>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</si>
  <si>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</si>
  <si>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</si>
  <si>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</si>
  <si>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</si>
  <si>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</si>
  <si>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</si>
  <si>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</si>
  <si>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</si>
  <si>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</si>
  <si>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</si>
  <si>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</si>
  <si>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</si>
  <si>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</si>
  <si>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</si>
  <si>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</si>
  <si>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</si>
  <si>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</si>
  <si>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</si>
  <si>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</si>
  <si>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</si>
  <si>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</si>
  <si>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</si>
  <si>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</si>
  <si>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</si>
  <si>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</si>
  <si>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</si>
  <si>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</si>
  <si>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</si>
  <si>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</si>
  <si>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</si>
  <si>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</si>
  <si>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</si>
  <si>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</si>
  <si>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</si>
  <si>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</si>
  <si>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</si>
  <si>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</si>
  <si>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</si>
  <si>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</si>
  <si>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</si>
  <si>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</si>
  <si>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</si>
  <si>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</si>
  <si>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</si>
  <si>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</si>
  <si>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</si>
  <si>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</si>
  <si>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</si>
  <si>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</si>
  <si>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</si>
  <si>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</si>
  <si>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</si>
  <si>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</si>
  <si>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</si>
  <si>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</si>
  <si>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</si>
  <si>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</si>
  <si>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</si>
  <si>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</si>
  <si>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</si>
  <si>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</si>
  <si>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</si>
  <si>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</si>
  <si>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</si>
  <si>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</si>
  <si>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</si>
  <si>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</si>
  <si>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</si>
  <si>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</si>
  <si>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</si>
  <si>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</si>
  <si>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</si>
  <si>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</si>
  <si>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</si>
  <si>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</si>
  <si>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</si>
  <si>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</si>
  <si>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</si>
  <si>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</si>
  <si>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</si>
  <si>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</si>
  <si>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</si>
  <si>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</si>
  <si>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</si>
  <si>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</si>
  <si>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</si>
  <si>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</si>
  <si>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</si>
  <si>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</si>
  <si>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</si>
  <si>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</si>
  <si>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</si>
  <si>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</si>
  <si>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</si>
  <si>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</si>
  <si>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</si>
  <si>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</si>
  <si>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</si>
  <si>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</si>
  <si>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</si>
  <si>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</si>
  <si>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</si>
  <si>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</si>
  <si>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</si>
  <si>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</si>
  <si>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</si>
  <si>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</si>
  <si>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</si>
  <si>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</si>
  <si>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</si>
  <si>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</si>
  <si>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</si>
  <si>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</si>
  <si>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</si>
  <si>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</si>
  <si>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</si>
  <si>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</si>
  <si>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</si>
  <si>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</si>
  <si>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</si>
  <si>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</si>
  <si>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</si>
  <si>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</si>
  <si>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</si>
  <si>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</si>
  <si>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</si>
  <si>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</si>
  <si>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</si>
  <si>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</si>
  <si>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</si>
  <si>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</si>
  <si>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</si>
  <si>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</si>
  <si>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</si>
  <si>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</si>
  <si>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</si>
  <si>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</si>
  <si>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</si>
  <si>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</si>
  <si>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</si>
  <si>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</si>
  <si>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</si>
  <si>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</si>
  <si>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</si>
  <si>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</si>
  <si>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</si>
  <si>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</si>
  <si>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</si>
  <si>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</si>
  <si>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</si>
  <si>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</si>
  <si>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</si>
  <si>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</si>
  <si>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</si>
  <si>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</si>
  <si>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</si>
  <si>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</si>
  <si>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</si>
  <si>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</si>
  <si>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</si>
  <si>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</si>
  <si>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</si>
  <si>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</si>
  <si>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</si>
  <si>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</si>
  <si>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</si>
  <si>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</si>
  <si>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</si>
  <si>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</si>
  <si>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</si>
  <si>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</si>
  <si>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</si>
  <si>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</si>
  <si>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</si>
  <si>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</si>
  <si>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</si>
  <si>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</si>
  <si>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</si>
  <si>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</si>
  <si>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</si>
  <si>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</si>
  <si>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</si>
  <si>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</si>
  <si>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</si>
  <si>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</si>
  <si>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</si>
  <si>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</si>
  <si>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</si>
  <si>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</si>
  <si>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</si>
  <si>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</si>
  <si>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</si>
  <si>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</si>
  <si>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</si>
  <si>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</si>
  <si>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</si>
  <si>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</si>
  <si>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</si>
  <si>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</si>
  <si>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</si>
  <si>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</si>
  <si>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</si>
  <si>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</si>
  <si>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</si>
  <si>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</si>
  <si>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</si>
  <si>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</si>
  <si>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</si>
  <si>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</si>
  <si>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</si>
  <si>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</si>
  <si>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</si>
  <si>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</si>
  <si>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</si>
  <si>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</si>
  <si>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</si>
  <si>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</si>
  <si>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</si>
  <si>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</si>
  <si>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</si>
  <si>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</si>
  <si>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</si>
  <si>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</si>
  <si>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</si>
  <si>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</si>
  <si>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</si>
  <si>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</si>
  <si>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</si>
  <si>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</si>
  <si>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</si>
  <si>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</si>
  <si>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</si>
  <si>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</si>
  <si>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</si>
  <si>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</si>
  <si>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</si>
  <si>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</si>
  <si>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</si>
  <si>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</si>
  <si>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</si>
  <si>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</si>
  <si>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</si>
  <si>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</si>
  <si>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</si>
  <si>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</si>
  <si>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</si>
  <si>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</si>
  <si>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</si>
  <si>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</si>
  <si>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</si>
  <si>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</si>
  <si>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</si>
  <si>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</si>
  <si>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</si>
  <si>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</si>
  <si>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</si>
  <si>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</si>
  <si>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</si>
  <si>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</si>
  <si>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</si>
  <si>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</si>
  <si>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</si>
  <si>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</si>
  <si>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</si>
  <si>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</si>
  <si>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</si>
  <si>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</si>
  <si>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</si>
  <si>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</si>
  <si>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</si>
  <si>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</si>
  <si>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</si>
  <si>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</si>
  <si>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</si>
  <si>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</si>
  <si>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</si>
  <si>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</si>
  <si>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</si>
  <si>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</si>
  <si>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</si>
  <si>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</si>
  <si>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</si>
  <si>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</si>
  <si>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</si>
  <si>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</si>
  <si>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</si>
  <si>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</si>
  <si>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</si>
  <si>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</si>
  <si>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</si>
  <si>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</si>
  <si>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</si>
  <si>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</si>
  <si>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</si>
  <si>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</si>
  <si>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</si>
  <si>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</si>
  <si>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</si>
  <si>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</si>
  <si>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</si>
  <si>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</si>
  <si>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</si>
  <si>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</si>
  <si>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</si>
  <si>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</si>
  <si>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</si>
  <si>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</si>
  <si>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</si>
  <si>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</si>
  <si>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</si>
  <si>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</si>
  <si>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</si>
  <si>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</si>
  <si>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</si>
  <si>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</si>
  <si>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</si>
  <si>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</si>
  <si>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</si>
  <si>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</si>
  <si>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</si>
  <si>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</si>
  <si>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</si>
  <si>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</si>
  <si>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</si>
  <si>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</si>
  <si>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</si>
  <si>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</si>
  <si>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</si>
  <si>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</si>
  <si>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</si>
  <si>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</si>
  <si>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</si>
  <si>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</si>
  <si>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</si>
  <si>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</si>
  <si>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</si>
  <si>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</si>
  <si>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</si>
  <si>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</si>
  <si>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</si>
  <si>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</si>
  <si>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</si>
  <si>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</si>
  <si>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</si>
  <si>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</si>
  <si>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</si>
  <si>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</si>
  <si>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</si>
  <si>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</si>
  <si>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</si>
  <si>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</si>
  <si>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</si>
  <si>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</si>
  <si>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</si>
  <si>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</si>
  <si>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</si>
  <si>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</si>
  <si>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</si>
  <si>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</si>
  <si>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</si>
  <si>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</si>
  <si>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</si>
  <si>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</si>
  <si>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</si>
  <si>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</si>
  <si>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</si>
  <si>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</si>
  <si>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</si>
  <si>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</si>
  <si>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</si>
  <si>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</si>
  <si>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</si>
  <si>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</si>
  <si>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</si>
  <si>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</si>
  <si>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</si>
  <si>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</si>
  <si>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</si>
  <si>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</si>
  <si>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</si>
  <si>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</si>
  <si>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</si>
  <si>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</si>
  <si>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</si>
  <si>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</si>
  <si>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</si>
  <si>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</si>
  <si>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</si>
  <si>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</si>
  <si>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</si>
  <si>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</si>
  <si>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</si>
  <si>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</si>
  <si>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</si>
  <si>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</si>
  <si>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</si>
  <si>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</si>
  <si>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</si>
  <si>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</si>
  <si>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</si>
  <si>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</si>
  <si>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</si>
  <si>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</si>
  <si>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</si>
  <si>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</si>
  <si>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</si>
  <si>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</si>
  <si>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</si>
  <si>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</si>
  <si>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</si>
  <si>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</si>
  <si>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</si>
  <si>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</si>
  <si>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</si>
  <si>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</si>
  <si>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</si>
  <si>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</si>
  <si>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</si>
  <si>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</si>
  <si>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</si>
  <si>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</si>
  <si>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</si>
  <si>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</si>
  <si>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</si>
  <si>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</si>
  <si>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</si>
  <si>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</si>
  <si>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</si>
  <si>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</si>
  <si>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</si>
  <si>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</si>
  <si>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</si>
  <si>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</si>
  <si>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</si>
  <si>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</si>
  <si>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</si>
  <si>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</si>
  <si>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</si>
  <si>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</si>
  <si>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</si>
  <si>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</si>
  <si>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</si>
  <si>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</si>
  <si>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</si>
  <si>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</si>
  <si>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</si>
  <si>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</si>
  <si>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</si>
  <si>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</si>
  <si>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</si>
  <si>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</si>
  <si>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</si>
  <si>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</si>
  <si>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</si>
  <si>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</si>
  <si>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</si>
  <si>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</si>
  <si>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</si>
  <si>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</si>
  <si>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</si>
  <si>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</si>
  <si>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</si>
  <si>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</si>
  <si>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</si>
  <si>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</si>
  <si>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</si>
  <si>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</si>
  <si>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</si>
  <si>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</si>
  <si>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</si>
  <si>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</si>
  <si>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</si>
  <si>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</si>
  <si>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</si>
  <si>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</si>
  <si>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</si>
  <si>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</si>
  <si>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</si>
  <si>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</si>
  <si>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</si>
  <si>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</si>
  <si>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</si>
  <si>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</si>
  <si>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</si>
  <si>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</si>
  <si>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</si>
  <si>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</si>
  <si>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</si>
  <si>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</si>
  <si>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</si>
  <si>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</si>
  <si>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</si>
  <si>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</si>
  <si>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</si>
  <si>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</si>
  <si>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</si>
  <si>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</si>
  <si>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</si>
  <si>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</si>
  <si>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</si>
  <si>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</si>
  <si>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</si>
  <si>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</si>
  <si>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</si>
  <si>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</si>
  <si>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</si>
  <si>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</si>
  <si>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</si>
  <si>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</si>
  <si>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</si>
  <si>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</si>
  <si>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</si>
  <si>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</si>
  <si>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</si>
  <si>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</si>
  <si>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</si>
  <si>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</si>
  <si>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</si>
  <si>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</si>
  <si>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</si>
  <si>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</si>
  <si>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</si>
  <si>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</si>
  <si>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</si>
  <si>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</si>
  <si>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</si>
  <si>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</si>
  <si>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</si>
  <si>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</si>
  <si>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</si>
  <si>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</si>
  <si>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</si>
  <si>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</si>
  <si>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</si>
  <si>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</si>
  <si>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</si>
  <si>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</si>
  <si>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</si>
  <si>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</si>
  <si>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</si>
  <si>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</si>
  <si>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</si>
  <si>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</si>
  <si>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</si>
  <si>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</si>
  <si>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</si>
  <si>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</si>
  <si>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</si>
  <si>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</si>
  <si>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</si>
  <si>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</si>
  <si>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</si>
  <si>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</si>
  <si>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</si>
  <si>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</si>
  <si>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</si>
  <si>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</si>
  <si>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</si>
  <si>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</si>
  <si>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</si>
  <si>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</si>
  <si>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</si>
  <si>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</si>
  <si>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</si>
  <si>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</si>
  <si>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</si>
  <si>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</si>
  <si>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</si>
  <si>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</si>
  <si>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</si>
  <si>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</si>
  <si>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</si>
  <si>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</si>
  <si>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</si>
  <si>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</si>
  <si>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</si>
  <si>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</si>
  <si>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</si>
  <si>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</si>
  <si>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</si>
  <si>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</si>
  <si>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</si>
  <si>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</si>
  <si>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</si>
  <si>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</si>
  <si>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</si>
  <si>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</si>
  <si>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</si>
  <si>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</si>
  <si>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</si>
  <si>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</si>
  <si>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</si>
  <si>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</si>
  <si>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</si>
  <si>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</si>
  <si>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</si>
  <si>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</si>
  <si>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</si>
  <si>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</si>
  <si>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</si>
  <si>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</si>
  <si>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</si>
  <si>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</si>
  <si>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</si>
  <si>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</si>
  <si>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</si>
  <si>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</si>
  <si>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</si>
  <si>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</si>
  <si>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</si>
  <si>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</si>
  <si>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</si>
  <si>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</si>
  <si>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</si>
  <si>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</si>
  <si>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</si>
  <si>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</si>
  <si>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</si>
  <si>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</si>
  <si>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</si>
  <si>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</si>
  <si>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</si>
  <si>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</si>
  <si>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</si>
  <si>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</si>
  <si>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</si>
  <si>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</si>
  <si>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</si>
  <si>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</si>
  <si>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</si>
  <si>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</si>
  <si>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</si>
  <si>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</si>
  <si>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</si>
  <si>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</si>
  <si>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</si>
  <si>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</si>
  <si>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</si>
  <si>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</si>
  <si>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</si>
  <si>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</si>
  <si>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</si>
  <si>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</si>
  <si>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</si>
  <si>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</si>
  <si>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</si>
  <si>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</si>
  <si>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</si>
  <si>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</si>
  <si>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</si>
  <si>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</si>
  <si>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</si>
  <si>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</si>
  <si>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</si>
  <si>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</si>
  <si>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</si>
  <si>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</si>
  <si>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</si>
  <si>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</si>
  <si>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</si>
  <si>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</si>
  <si>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</si>
  <si>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</si>
  <si>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</si>
  <si>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</si>
  <si>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</si>
  <si>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</si>
  <si>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</si>
  <si>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</si>
  <si>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</si>
  <si>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</si>
  <si>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</si>
  <si>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</si>
  <si>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</si>
  <si>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</si>
  <si>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</si>
  <si>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</si>
  <si>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</si>
  <si>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</si>
  <si>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</si>
  <si>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</si>
  <si>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</si>
  <si>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</si>
  <si>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</si>
  <si>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</si>
  <si>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</si>
  <si>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</si>
  <si>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</si>
  <si>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</si>
  <si>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</si>
  <si>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</si>
  <si>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</si>
  <si>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</si>
  <si>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</si>
  <si>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</si>
  <si>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</si>
  <si>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</si>
  <si>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</si>
  <si>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</si>
  <si>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</si>
  <si>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</si>
  <si>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</si>
  <si>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</si>
  <si>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</si>
  <si>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</si>
  <si>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</si>
  <si>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</si>
  <si>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</si>
  <si>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</si>
  <si>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</si>
  <si>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</si>
  <si>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</si>
  <si>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</si>
  <si>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</si>
  <si>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</si>
  <si>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</si>
  <si>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</si>
  <si>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</si>
  <si>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</si>
  <si>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</si>
  <si>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</si>
  <si>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</si>
  <si>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</si>
  <si>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</si>
  <si>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</si>
  <si>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</si>
  <si>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</si>
  <si>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</si>
  <si>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</si>
  <si>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</si>
  <si>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</si>
  <si>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</si>
  <si>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</si>
  <si>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</si>
  <si>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</si>
  <si>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</si>
  <si>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</si>
  <si>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</si>
  <si>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</si>
  <si>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</si>
  <si>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</si>
  <si>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</si>
  <si>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</si>
  <si>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</si>
  <si>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</si>
  <si>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</si>
  <si>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</si>
  <si>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</si>
  <si>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</si>
  <si>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</si>
  <si>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</si>
  <si>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</si>
  <si>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</si>
  <si>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</si>
  <si>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</si>
  <si>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</si>
  <si>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</si>
  <si>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</si>
  <si>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</si>
  <si>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</si>
  <si>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</si>
  <si>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</si>
  <si>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</si>
  <si>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</si>
  <si>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</si>
  <si>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</si>
  <si>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</si>
  <si>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</si>
  <si>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</si>
  <si>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</si>
  <si>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</si>
  <si>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</si>
  <si>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</si>
  <si>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</si>
  <si>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</si>
  <si>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</si>
  <si>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</si>
  <si>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</si>
  <si>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</si>
  <si>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</si>
  <si>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</si>
  <si>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</si>
  <si>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</si>
  <si>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</si>
  <si>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</si>
  <si>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</si>
  <si>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</si>
  <si>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</si>
  <si>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</si>
  <si>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</si>
  <si>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</si>
  <si>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</si>
  <si>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</si>
  <si>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</si>
  <si>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</si>
  <si>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</si>
  <si>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</si>
  <si>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</si>
  <si>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</si>
  <si>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</si>
  <si>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</si>
  <si>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</si>
  <si>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</si>
  <si>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</si>
  <si>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</si>
  <si>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</si>
  <si>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</si>
  <si>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</si>
  <si>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</si>
  <si>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</si>
  <si>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</si>
  <si>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</si>
  <si>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</si>
  <si>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</si>
  <si>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</si>
  <si>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</si>
  <si>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</si>
  <si>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</si>
  <si>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</si>
  <si>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</si>
  <si>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</si>
  <si>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</si>
  <si>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</si>
  <si>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</si>
  <si>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</si>
  <si>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</si>
  <si>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</si>
  <si>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</si>
  <si>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</si>
  <si>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</si>
  <si>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</si>
  <si>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</si>
  <si>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</si>
  <si>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</si>
  <si>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</si>
  <si>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</si>
  <si>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</si>
  <si>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</si>
  <si>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</si>
  <si>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</si>
  <si>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</si>
  <si>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</si>
  <si>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</si>
  <si>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</si>
  <si>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</si>
  <si>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</si>
  <si>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</si>
  <si>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</si>
  <si>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</si>
  <si>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</si>
  <si>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</si>
  <si>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</si>
  <si>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</si>
  <si>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</si>
  <si>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</si>
  <si>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</si>
  <si>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</si>
  <si>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</si>
  <si>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</si>
  <si>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</si>
  <si>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</si>
  <si>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</si>
  <si>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</si>
  <si>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</si>
  <si>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</si>
  <si>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</si>
  <si>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</si>
  <si>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</si>
  <si>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</si>
  <si>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</si>
  <si>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</si>
  <si>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</si>
  <si>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</si>
  <si>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</si>
  <si>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</si>
  <si>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</si>
  <si>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</si>
  <si>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</si>
  <si>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</si>
  <si>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</si>
  <si>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</si>
  <si>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</si>
  <si>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</si>
  <si>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</si>
  <si>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</si>
  <si>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</si>
  <si>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</si>
  <si>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</si>
  <si>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</si>
  <si>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</si>
  <si>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</si>
  <si>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</si>
  <si>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</si>
  <si>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</si>
  <si>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</si>
  <si>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</si>
  <si>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</si>
  <si>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</si>
  <si>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</si>
  <si>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</si>
  <si>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</si>
  <si>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</si>
  <si>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</si>
  <si>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</si>
  <si>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</si>
  <si>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</si>
  <si>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</si>
  <si>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</si>
  <si>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</si>
  <si>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</si>
  <si>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</si>
  <si>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</si>
  <si>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</si>
  <si>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</si>
  <si>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</si>
  <si>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</si>
  <si>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</si>
  <si>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</si>
  <si>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</si>
  <si>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</si>
  <si>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</si>
  <si>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</si>
  <si>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</si>
  <si>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</si>
  <si>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</si>
  <si>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</si>
  <si>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</si>
  <si>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</si>
  <si>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</si>
  <si>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</si>
  <si>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</si>
  <si>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</si>
  <si>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</si>
  <si>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</si>
  <si>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</si>
  <si>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</si>
  <si>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</si>
  <si>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</si>
  <si>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</si>
  <si>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</si>
  <si>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</si>
  <si>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</si>
  <si>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</si>
  <si>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</si>
  <si>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</si>
  <si>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</si>
  <si>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</si>
  <si>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</si>
  <si>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</si>
  <si>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</si>
  <si>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</si>
  <si>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</si>
  <si>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</si>
  <si>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</si>
  <si>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</si>
  <si>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</si>
  <si>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</si>
  <si>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</si>
  <si>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</si>
  <si>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</si>
  <si>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</si>
  <si>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</si>
  <si>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</si>
  <si>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</si>
  <si>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</si>
  <si>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</si>
  <si>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</si>
  <si>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</si>
  <si>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</si>
  <si>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</si>
  <si>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</si>
  <si>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</si>
  <si>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</si>
  <si>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</si>
  <si>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</si>
  <si>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</si>
  <si>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</si>
  <si>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</si>
  <si>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</si>
  <si>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</si>
  <si>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</si>
  <si>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</si>
  <si>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</si>
  <si>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</si>
  <si>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</si>
  <si>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</si>
  <si>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</si>
  <si>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</si>
  <si>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</si>
  <si>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</si>
  <si>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</si>
  <si>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</si>
  <si>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</si>
  <si>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</si>
  <si>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</si>
  <si>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</si>
  <si>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</si>
  <si>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</si>
  <si>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</si>
  <si>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</si>
  <si>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</si>
  <si>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</si>
  <si>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</si>
  <si>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</si>
  <si>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</si>
  <si>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</si>
  <si>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</si>
  <si>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</si>
  <si>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</si>
  <si>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</si>
  <si>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</si>
  <si>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</si>
  <si>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</si>
  <si>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</si>
  <si>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</si>
  <si>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</si>
  <si>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</si>
  <si>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</si>
  <si>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</si>
  <si>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</si>
  <si>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</si>
  <si>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</si>
  <si>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</si>
  <si>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</si>
  <si>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</si>
  <si>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</si>
  <si>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</si>
  <si>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</si>
  <si>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</si>
  <si>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</si>
  <si>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</si>
  <si>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</si>
  <si>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</si>
  <si>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</si>
  <si>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</si>
  <si>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</si>
  <si>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</si>
  <si>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</si>
  <si>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</si>
  <si>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</si>
  <si>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</si>
  <si>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</si>
  <si>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</si>
  <si>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</si>
  <si>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</si>
  <si>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</si>
  <si>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</si>
  <si>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</si>
  <si>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</si>
  <si>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</si>
  <si>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</si>
  <si>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</si>
  <si>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</si>
  <si>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</si>
  <si>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</si>
  <si>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</si>
  <si>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</si>
  <si>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</si>
  <si>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</si>
  <si>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</si>
  <si>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</si>
  <si>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</si>
  <si>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</si>
  <si>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</si>
  <si>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</si>
  <si>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</si>
  <si>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</si>
  <si>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</si>
  <si>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</si>
  <si>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</si>
  <si>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</si>
  <si>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</si>
  <si>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</si>
  <si>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</si>
  <si>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</si>
  <si>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</si>
  <si>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</si>
  <si>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</si>
  <si>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</si>
  <si>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</si>
  <si>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</si>
  <si>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</si>
  <si>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</si>
  <si>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</si>
  <si>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</si>
  <si>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</si>
  <si>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</si>
  <si>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</si>
  <si>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</si>
  <si>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</si>
  <si>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</si>
  <si>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</si>
  <si>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</si>
  <si>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</si>
  <si>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</si>
  <si>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</si>
  <si>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</si>
  <si>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</si>
  <si>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</si>
  <si>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</si>
  <si>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</si>
  <si>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</si>
  <si>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</si>
  <si>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</si>
  <si>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</si>
  <si>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</si>
  <si>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</si>
  <si>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</si>
  <si>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</si>
  <si>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</si>
  <si>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</si>
  <si>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</si>
  <si>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</si>
  <si>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</si>
  <si>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</si>
  <si>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</si>
  <si>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</si>
  <si>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</si>
  <si>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</si>
  <si>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</si>
  <si>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</si>
  <si>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</si>
  <si>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</si>
  <si>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</si>
  <si>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</si>
  <si>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</si>
  <si>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</si>
  <si>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</si>
  <si>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</si>
  <si>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</si>
  <si>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</si>
  <si>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</si>
  <si>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</si>
  <si>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</si>
  <si>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</si>
  <si>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</si>
  <si>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</si>
  <si>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</si>
  <si>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</si>
  <si>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</si>
  <si>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</si>
  <si>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</si>
  <si>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</si>
  <si>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</si>
  <si>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</si>
  <si>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</si>
  <si>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</si>
  <si>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</si>
  <si>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</si>
  <si>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</si>
  <si>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</si>
  <si>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</si>
  <si>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</si>
  <si>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</si>
  <si>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</si>
  <si>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</si>
  <si>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</si>
  <si>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</si>
  <si>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</si>
  <si>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</si>
  <si>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</si>
  <si>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</si>
  <si>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</si>
  <si>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</si>
  <si>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</si>
  <si>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</si>
  <si>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</si>
  <si>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</si>
  <si>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</si>
  <si>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</si>
  <si>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</si>
  <si>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</si>
  <si>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</si>
  <si>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</si>
  <si>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</si>
  <si>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</si>
  <si>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</si>
  <si>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</si>
  <si>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</si>
  <si>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</si>
  <si>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</si>
  <si>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</si>
  <si>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</si>
  <si>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</si>
  <si>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</si>
  <si>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</si>
  <si>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</si>
  <si>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</si>
  <si>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</si>
  <si>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</si>
  <si>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</si>
  <si>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</si>
  <si>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</si>
  <si>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</si>
  <si>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</si>
  <si>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</si>
  <si>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</si>
  <si>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</si>
  <si>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</si>
  <si>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</si>
  <si>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</si>
  <si>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</si>
  <si>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</si>
  <si>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</si>
  <si>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</si>
  <si>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</si>
  <si>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</si>
  <si>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</si>
  <si>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</si>
  <si>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</si>
  <si>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</si>
  <si>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</si>
  <si>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</si>
  <si>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</si>
  <si>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</si>
  <si>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</si>
  <si>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</si>
  <si>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</si>
  <si>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</si>
  <si>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</si>
  <si>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</si>
  <si>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</si>
  <si>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</si>
  <si>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</si>
  <si>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</si>
  <si>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</si>
  <si>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</si>
  <si>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</si>
  <si>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</si>
  <si>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</si>
  <si>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</si>
  <si>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</si>
  <si>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</si>
  <si>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</si>
  <si>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</si>
  <si>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</si>
  <si>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</si>
  <si>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</si>
  <si>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</si>
  <si>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</si>
  <si>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</si>
  <si>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</si>
  <si>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</si>
  <si>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</si>
  <si>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</si>
  <si>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</si>
  <si>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</si>
  <si>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</si>
  <si>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</si>
  <si>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</si>
  <si>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</si>
  <si>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</si>
  <si>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</si>
  <si>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</si>
  <si>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</si>
  <si>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</si>
  <si>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</si>
  <si>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</si>
  <si>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</si>
  <si>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</si>
  <si>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</si>
  <si>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</si>
  <si>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</si>
  <si>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</si>
  <si>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</si>
  <si>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</si>
  <si>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</si>
  <si>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</si>
  <si>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</si>
  <si>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</si>
  <si>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</si>
  <si>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</si>
  <si>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</si>
  <si>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</si>
  <si>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</si>
  <si>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</si>
  <si>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</si>
  <si>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</si>
  <si>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</si>
  <si>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</si>
  <si>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</si>
  <si>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</si>
  <si>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</si>
  <si>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</si>
  <si>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</si>
  <si>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</si>
  <si>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</si>
  <si>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</si>
  <si>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</si>
  <si>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</si>
  <si>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</si>
  <si>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</si>
  <si>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</si>
  <si>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</si>
  <si>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</si>
  <si>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</si>
  <si>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</si>
  <si>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</si>
  <si>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</si>
  <si>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</si>
  <si>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</si>
  <si>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</si>
  <si>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</si>
  <si>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</si>
  <si>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</si>
  <si>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</si>
  <si>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</si>
  <si>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</si>
  <si>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</si>
  <si>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</si>
  <si>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</si>
  <si>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</si>
  <si>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</si>
  <si>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</si>
  <si>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</si>
  <si>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</si>
  <si>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</si>
  <si>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</si>
  <si>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</si>
  <si>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</si>
  <si>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</si>
  <si>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</si>
  <si>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</si>
  <si>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</si>
  <si>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</si>
  <si>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</si>
  <si>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</si>
  <si>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</si>
  <si>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</si>
  <si>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</si>
  <si>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</si>
  <si>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</si>
  <si>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</si>
  <si>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</si>
  <si>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</si>
  <si>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</si>
  <si>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</si>
  <si>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</si>
  <si>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</si>
  <si>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</si>
  <si>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</si>
  <si>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</si>
  <si>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</si>
  <si>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</si>
  <si>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</si>
  <si>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</si>
  <si>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</si>
  <si>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</si>
  <si>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</si>
  <si>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</si>
  <si>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</si>
  <si>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</si>
  <si>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</si>
  <si>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</si>
  <si>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</si>
  <si>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</si>
  <si>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</si>
  <si>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</si>
  <si>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</si>
  <si>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</si>
  <si>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</si>
  <si>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</si>
  <si>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</si>
  <si>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</si>
  <si>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</si>
  <si>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</si>
  <si>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</si>
  <si>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</si>
  <si>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</si>
  <si>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</si>
  <si>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</si>
  <si>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</si>
  <si>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</si>
  <si>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</si>
  <si>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</si>
  <si>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</si>
  <si>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</si>
  <si>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</si>
  <si>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</si>
  <si>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</si>
  <si>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</si>
  <si>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</si>
  <si>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</si>
  <si>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</si>
  <si>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</si>
  <si>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</si>
  <si>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</si>
  <si>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</si>
  <si>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</si>
  <si>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</si>
  <si>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</si>
  <si>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</si>
  <si>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</si>
  <si>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</si>
  <si>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</si>
  <si>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</si>
  <si>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</si>
  <si>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</si>
  <si>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</si>
  <si>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</si>
  <si>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</si>
  <si>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</si>
  <si>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</si>
  <si>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</si>
  <si>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</si>
  <si>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</si>
  <si>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</si>
  <si>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</si>
  <si>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</si>
  <si>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</si>
  <si>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</si>
  <si>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</si>
  <si>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</si>
  <si>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</si>
  <si>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</si>
  <si>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</si>
  <si>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</si>
  <si>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</si>
  <si>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</si>
  <si>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</si>
  <si>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</si>
  <si>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</si>
  <si>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</si>
  <si>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</si>
  <si>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</si>
  <si>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</si>
  <si>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</si>
  <si>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</si>
  <si>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</si>
  <si>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</si>
  <si>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</si>
  <si>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</si>
  <si>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</si>
  <si>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</si>
  <si>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</si>
  <si>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</si>
  <si>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</si>
  <si>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</si>
  <si>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</si>
  <si>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</si>
  <si>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</si>
  <si>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</si>
  <si>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</si>
  <si>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</si>
  <si>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</si>
  <si>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</si>
  <si>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</si>
  <si>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</si>
  <si>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</si>
  <si>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</si>
  <si>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</si>
  <si>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</si>
  <si>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</si>
  <si>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</si>
  <si>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</si>
  <si>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</si>
  <si>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</si>
  <si>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</si>
  <si>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</si>
  <si>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</si>
  <si>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</si>
  <si>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</si>
  <si>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</si>
  <si>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</si>
  <si>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</si>
  <si>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</si>
  <si>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</si>
  <si>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</si>
  <si>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</si>
  <si>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</si>
  <si>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</si>
  <si>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</si>
  <si>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</si>
  <si>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</si>
  <si>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</si>
  <si>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</si>
  <si>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</si>
  <si>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</si>
  <si>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</si>
  <si>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</si>
  <si>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</si>
  <si>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</si>
  <si>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</si>
  <si>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</si>
  <si>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</si>
  <si>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</si>
  <si>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</si>
  <si>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</si>
  <si>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</si>
  <si>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</si>
  <si>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</si>
  <si>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</si>
  <si>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</si>
  <si>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</si>
  <si>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</si>
  <si>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</si>
  <si>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</si>
  <si>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</si>
  <si>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</si>
  <si>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</si>
  <si>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</si>
  <si>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</si>
  <si>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</si>
  <si>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</si>
  <si>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</si>
  <si>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</si>
  <si>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</si>
  <si>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</si>
  <si>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</si>
  <si>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</si>
  <si>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</si>
  <si>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</si>
  <si>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</si>
  <si>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</si>
  <si>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</si>
  <si>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</si>
  <si>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</si>
  <si>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</si>
  <si>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</si>
  <si>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</si>
  <si>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</si>
  <si>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</si>
  <si>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</si>
  <si>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</si>
  <si>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</si>
  <si>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</si>
  <si>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</si>
  <si>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</si>
  <si>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</si>
  <si>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</si>
  <si>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</si>
  <si>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</si>
  <si>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</si>
  <si>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</si>
  <si>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</si>
  <si>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</si>
  <si>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</si>
  <si>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</si>
  <si>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</si>
  <si>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</si>
  <si>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</si>
  <si>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</si>
  <si>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</si>
  <si>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</si>
  <si>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</si>
  <si>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</si>
  <si>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</si>
  <si>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</si>
  <si>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</si>
  <si>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</si>
  <si>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</si>
  <si>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</si>
  <si>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</si>
  <si>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</si>
  <si>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</si>
  <si>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</si>
  <si>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</si>
  <si>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</si>
  <si>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</si>
  <si>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</si>
  <si>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</si>
  <si>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</si>
  <si>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</si>
  <si>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</si>
  <si>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</si>
  <si>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</si>
  <si>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</si>
  <si>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</si>
  <si>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</si>
  <si>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</si>
  <si>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</si>
  <si>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</si>
  <si>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</si>
  <si>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</si>
  <si>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</si>
  <si>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</si>
  <si>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</si>
  <si>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</si>
  <si>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</si>
  <si>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</si>
  <si>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</si>
  <si>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</si>
  <si>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</si>
  <si>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</si>
  <si>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</si>
  <si>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</si>
  <si>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</si>
  <si>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</si>
  <si>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</si>
  <si>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</si>
  <si>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</si>
  <si>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</si>
  <si>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</si>
  <si>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</si>
  <si>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</si>
  <si>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</si>
  <si>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</si>
  <si>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</si>
  <si>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</si>
  <si>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</si>
  <si>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</si>
  <si>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</si>
  <si>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</si>
  <si>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</si>
  <si>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</si>
  <si>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</si>
  <si>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</si>
  <si>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</si>
  <si>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</si>
  <si>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</si>
  <si>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</si>
  <si>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</si>
  <si>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</si>
  <si>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</si>
  <si>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</si>
  <si>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</si>
  <si>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</si>
  <si>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</si>
  <si>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</si>
  <si>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</si>
  <si>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</si>
  <si>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</si>
  <si>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</si>
  <si>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</si>
  <si>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</si>
  <si>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</si>
  <si>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</si>
  <si>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</si>
  <si>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</si>
  <si>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</si>
  <si>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</si>
  <si>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</si>
  <si>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</si>
  <si>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</si>
  <si>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</si>
  <si>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</si>
  <si>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</si>
  <si>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</si>
  <si>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</si>
  <si>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</si>
  <si>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</si>
  <si>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</si>
  <si>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</si>
  <si>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</si>
  <si>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</si>
  <si>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</si>
  <si>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</si>
  <si>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</si>
  <si>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</si>
  <si>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</si>
  <si>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</si>
  <si>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</si>
  <si>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</si>
  <si>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</si>
  <si>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</si>
  <si>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</si>
  <si>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</si>
  <si>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</si>
  <si>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</si>
  <si>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</si>
  <si>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</si>
  <si>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</si>
  <si>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</si>
  <si>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</si>
  <si>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</si>
  <si>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</si>
  <si>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</si>
  <si>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</si>
  <si>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</si>
  <si>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</si>
  <si>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</si>
  <si>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</si>
  <si>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</si>
  <si>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</si>
  <si>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</si>
  <si>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</si>
  <si>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</si>
  <si>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</si>
  <si>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</si>
  <si>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</si>
  <si>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</si>
  <si>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</si>
  <si>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</si>
  <si>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</si>
  <si>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</si>
  <si>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</si>
  <si>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</si>
  <si>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</si>
  <si>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</si>
  <si>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</si>
  <si>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</si>
  <si>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</si>
  <si>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</si>
  <si>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</si>
  <si>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</si>
  <si>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</si>
  <si>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</si>
  <si>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</si>
  <si>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</si>
  <si>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</si>
  <si>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</si>
  <si>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</si>
  <si>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</si>
  <si>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</si>
  <si>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</si>
  <si>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</si>
  <si>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</si>
  <si>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</si>
  <si>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</si>
  <si>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</si>
  <si>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</si>
  <si>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</si>
  <si>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</si>
  <si>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</si>
  <si>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</si>
  <si>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</si>
  <si>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</si>
  <si>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</si>
  <si>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</si>
  <si>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</si>
  <si>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</si>
  <si>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</si>
  <si>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</si>
  <si>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</si>
  <si>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</si>
  <si>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</si>
  <si>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</si>
  <si>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</si>
  <si>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</si>
  <si>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</si>
  <si>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</si>
  <si>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</si>
  <si>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</si>
  <si>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</si>
  <si>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</si>
  <si>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</si>
  <si>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</si>
  <si>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</si>
  <si>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</si>
  <si>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</si>
  <si>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</si>
  <si>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</si>
  <si>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</si>
  <si>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</si>
  <si>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</si>
  <si>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</si>
  <si>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</si>
  <si>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</si>
  <si>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</si>
  <si>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</si>
  <si>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</si>
  <si>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</si>
  <si>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</si>
  <si>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</si>
  <si>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</si>
  <si>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</si>
  <si>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</si>
  <si>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</si>
  <si>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</si>
  <si>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</si>
  <si>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</si>
  <si>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</si>
  <si>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</si>
  <si>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</si>
  <si>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</si>
  <si>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</si>
  <si>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</si>
  <si>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</si>
  <si>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</si>
  <si>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</si>
  <si>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</si>
  <si>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</si>
  <si>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</si>
  <si>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</si>
  <si>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</si>
  <si>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</si>
  <si>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</si>
  <si>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</si>
  <si>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</si>
  <si>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</si>
  <si>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</si>
  <si>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</si>
  <si>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</si>
  <si>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</si>
  <si>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</si>
  <si>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</si>
  <si>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</si>
  <si>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</si>
  <si>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</si>
  <si>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</si>
  <si>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</si>
  <si>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</si>
  <si>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</si>
  <si>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</si>
  <si>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</si>
  <si>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</si>
  <si>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</si>
  <si>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</si>
  <si>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</si>
  <si>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</si>
  <si>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</si>
  <si>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</si>
  <si>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</si>
  <si>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</si>
  <si>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</si>
  <si>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</si>
  <si>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</si>
  <si>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</si>
  <si>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</si>
  <si>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</si>
  <si>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</si>
  <si>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</si>
  <si>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</si>
  <si>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</si>
  <si>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</si>
  <si>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</si>
  <si>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</si>
  <si>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</si>
  <si>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</si>
  <si>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</si>
  <si>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</si>
  <si>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</si>
  <si>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</si>
  <si>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</si>
  <si>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</si>
  <si>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</si>
  <si>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</si>
  <si>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</si>
  <si>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</si>
  <si>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</si>
  <si>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</si>
  <si>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</si>
  <si>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</si>
  <si>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</si>
  <si>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</si>
  <si>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</si>
  <si>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</si>
  <si>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</si>
  <si>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</si>
  <si>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</si>
  <si>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</si>
  <si>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</si>
  <si>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</si>
  <si>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</si>
  <si>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</si>
  <si>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</si>
  <si>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</si>
  <si>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</si>
  <si>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</si>
  <si>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</si>
  <si>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</si>
  <si>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</si>
  <si>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</si>
  <si>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</si>
  <si>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</si>
  <si>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</si>
  <si>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</si>
  <si>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</si>
  <si>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</si>
  <si>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</si>
  <si>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</si>
  <si>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</si>
  <si>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</si>
  <si>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</si>
  <si>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</si>
  <si>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</si>
  <si>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</si>
  <si>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</si>
  <si>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</si>
  <si>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</si>
  <si>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</si>
  <si>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</si>
  <si>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</si>
  <si>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</si>
  <si>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</si>
  <si>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</si>
  <si>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</si>
  <si>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</si>
  <si>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</si>
  <si>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</si>
  <si>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</si>
  <si>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</si>
  <si>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</si>
  <si>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</si>
  <si>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</si>
  <si>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</si>
  <si>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</si>
  <si>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</si>
  <si>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</si>
  <si>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</si>
  <si>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</si>
  <si>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</si>
  <si>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</si>
  <si>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</si>
  <si>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</si>
  <si>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</si>
  <si>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</si>
  <si>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</si>
  <si>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</si>
  <si>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</si>
  <si>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</si>
  <si>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</si>
  <si>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</si>
  <si>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</si>
  <si>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</si>
  <si>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</si>
  <si>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</si>
  <si>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</si>
  <si>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</si>
  <si>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</si>
  <si>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</si>
  <si>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</si>
  <si>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</si>
  <si>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</si>
  <si>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</si>
  <si>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</si>
  <si>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</si>
  <si>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</si>
  <si>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</si>
  <si>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</si>
  <si>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</si>
  <si>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</si>
  <si>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</si>
  <si>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</si>
  <si>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</si>
  <si>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</si>
  <si>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</si>
  <si>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</si>
  <si>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</si>
  <si>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</si>
  <si>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</si>
  <si>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</si>
  <si>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</si>
  <si>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</si>
  <si>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</si>
  <si>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</si>
  <si>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</si>
  <si>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</si>
  <si>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</si>
  <si>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</si>
  <si>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</si>
  <si>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</si>
  <si>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</si>
  <si>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</si>
  <si>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</si>
  <si>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</si>
  <si>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</si>
  <si>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</si>
  <si>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</si>
  <si>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</si>
  <si>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</si>
  <si>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</si>
  <si>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</si>
  <si>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</si>
  <si>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</si>
  <si>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</si>
  <si>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</si>
  <si>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</si>
  <si>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</si>
  <si>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</si>
  <si>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</si>
  <si>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</si>
  <si>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</si>
  <si>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</si>
  <si>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</si>
  <si>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</si>
  <si>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</si>
  <si>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</si>
  <si>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</si>
  <si>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</si>
  <si>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</si>
  <si>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</si>
  <si>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</si>
  <si>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</si>
  <si>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</si>
  <si>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</si>
  <si>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</si>
  <si>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</si>
  <si>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</si>
  <si>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</si>
  <si>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</si>
  <si>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</si>
  <si>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</si>
  <si>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</si>
  <si>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</si>
  <si>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</si>
  <si>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</si>
  <si>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</si>
  <si>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</si>
  <si>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</si>
  <si>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</si>
  <si>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</si>
  <si>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</si>
  <si>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</si>
  <si>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</si>
  <si>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</si>
  <si>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</si>
  <si>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</si>
  <si>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</si>
  <si>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</si>
  <si>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</si>
  <si>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</si>
  <si>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</si>
  <si>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</si>
  <si>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</si>
  <si>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</si>
  <si>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</si>
  <si>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</si>
  <si>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</si>
  <si>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</si>
  <si>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</si>
  <si>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</si>
  <si>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</si>
  <si>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</si>
  <si>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</si>
  <si>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</si>
  <si>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</si>
  <si>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</si>
  <si>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</si>
  <si>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</si>
  <si>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</si>
  <si>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</si>
  <si>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</si>
  <si>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</si>
  <si>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</si>
  <si>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</si>
  <si>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</si>
  <si>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</si>
  <si>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</si>
  <si>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</si>
  <si>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</si>
  <si>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</si>
  <si>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</si>
  <si>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</si>
  <si>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</si>
  <si>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</si>
  <si>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</si>
  <si>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</si>
  <si>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</si>
  <si>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</si>
  <si>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</si>
  <si>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</si>
  <si>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</si>
  <si>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</si>
  <si>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</si>
  <si>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</si>
  <si>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</si>
  <si>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</si>
  <si>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</si>
  <si>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</si>
  <si>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</si>
  <si>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</si>
  <si>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</si>
  <si>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</si>
  <si>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</si>
  <si>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</si>
  <si>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</si>
  <si>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</si>
  <si>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</si>
  <si>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</si>
  <si>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</si>
  <si>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</si>
  <si>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</si>
  <si>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</si>
  <si>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</si>
  <si>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</si>
  <si>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</si>
  <si>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</si>
  <si>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</si>
  <si>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</si>
  <si>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</si>
  <si>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</si>
  <si>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</si>
  <si>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</si>
  <si>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</si>
  <si>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</si>
  <si>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</si>
  <si>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</si>
  <si>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</si>
  <si>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</si>
  <si>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</si>
  <si>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</si>
  <si>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</si>
  <si>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</si>
  <si>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</si>
  <si>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</si>
  <si>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</si>
  <si>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</si>
  <si>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</si>
  <si>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</si>
  <si>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</si>
  <si>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</si>
  <si>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</si>
  <si>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</si>
  <si>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</si>
  <si>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</si>
  <si>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</si>
  <si>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</si>
  <si>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</si>
  <si>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</si>
  <si>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</si>
  <si>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</si>
  <si>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</si>
  <si>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</si>
  <si>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</si>
  <si>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</si>
  <si>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</si>
  <si>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</si>
  <si>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</si>
  <si>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</si>
  <si>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</si>
  <si>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</si>
  <si>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</si>
  <si>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</si>
  <si>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</si>
  <si>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</si>
  <si>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</si>
  <si>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</si>
  <si>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</si>
  <si>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</si>
  <si>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</si>
  <si>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</si>
  <si>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</si>
  <si>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</si>
  <si>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</si>
  <si>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</si>
  <si>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</si>
  <si>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</si>
  <si>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</si>
  <si>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</si>
  <si>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</si>
  <si>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</si>
  <si>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</si>
  <si>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</si>
  <si>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</si>
  <si>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</si>
  <si>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</si>
  <si>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</si>
  <si>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</si>
  <si>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</si>
  <si>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</si>
  <si>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</si>
  <si>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</si>
  <si>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</si>
  <si>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</si>
  <si>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</si>
  <si>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</si>
  <si>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</si>
  <si>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</si>
  <si>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</si>
  <si>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</si>
  <si>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</si>
  <si>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</si>
  <si>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</si>
  <si>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</si>
  <si>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</si>
  <si>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</si>
  <si>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</si>
  <si>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</si>
  <si>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</si>
  <si>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</si>
  <si>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</si>
  <si>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</si>
  <si>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</si>
  <si>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</si>
  <si>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</si>
  <si>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</si>
  <si>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</si>
  <si>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</si>
  <si>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</si>
  <si>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</si>
  <si>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</si>
  <si>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</si>
  <si>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</si>
  <si>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</si>
  <si>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</si>
  <si>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</si>
  <si>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</si>
  <si>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</si>
  <si>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</si>
  <si>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</si>
  <si>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</si>
  <si>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</si>
  <si>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</si>
  <si>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</si>
  <si>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</si>
  <si>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</si>
  <si>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</si>
  <si>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</si>
  <si>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</si>
  <si>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</si>
  <si>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</si>
  <si>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</si>
  <si>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</si>
  <si>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</si>
  <si>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</si>
  <si>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</si>
  <si>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</si>
  <si>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</si>
  <si>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</si>
  <si>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</si>
  <si>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</si>
  <si>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</si>
  <si>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</si>
  <si>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</si>
  <si>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</si>
  <si>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</si>
  <si>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</si>
  <si>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</si>
  <si>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</si>
  <si>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</si>
  <si>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</si>
  <si>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</si>
  <si>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</si>
  <si>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</si>
  <si>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</si>
  <si>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</si>
  <si>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</si>
  <si>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</si>
  <si>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</si>
  <si>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</si>
  <si>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</si>
  <si>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</si>
  <si>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</si>
  <si>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</si>
  <si>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</si>
  <si>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</si>
  <si>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</si>
  <si>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</si>
  <si>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</si>
  <si>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</si>
  <si>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</si>
  <si>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</si>
  <si>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</si>
  <si>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</si>
  <si>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</si>
  <si>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</si>
  <si>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</si>
  <si>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</si>
  <si>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</si>
  <si>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</si>
  <si>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</si>
  <si>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</si>
  <si>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</si>
  <si>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</si>
  <si>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</si>
  <si>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</si>
  <si>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</si>
  <si>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</si>
  <si>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</si>
  <si>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</si>
  <si>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</si>
  <si>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</si>
  <si>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</si>
  <si>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</si>
  <si>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</si>
  <si>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</si>
  <si>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</si>
  <si>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</si>
  <si>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</si>
  <si>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</si>
  <si>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</si>
  <si>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</si>
  <si>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</si>
  <si>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</si>
  <si>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</si>
  <si>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</si>
  <si>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</si>
  <si>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</si>
  <si>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</si>
  <si>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</si>
  <si>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</si>
  <si>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</si>
  <si>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</si>
  <si>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</si>
  <si>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</si>
  <si>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</si>
  <si>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</si>
  <si>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</si>
  <si>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</si>
  <si>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</si>
  <si>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</si>
  <si>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</si>
  <si>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</si>
  <si>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</si>
  <si>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</si>
  <si>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</si>
  <si>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</si>
  <si>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</si>
  <si>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</si>
  <si>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</si>
  <si>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</si>
  <si>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</si>
  <si>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</si>
  <si>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</si>
  <si>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</si>
  <si>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</si>
  <si>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</si>
  <si>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</si>
  <si>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</si>
  <si>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</si>
  <si>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</si>
  <si>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</si>
  <si>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</si>
  <si>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</si>
  <si>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</si>
  <si>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</si>
  <si>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</si>
  <si>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</si>
  <si>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</si>
  <si>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</si>
  <si>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</si>
  <si>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</si>
  <si>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</si>
  <si>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</si>
  <si>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</si>
  <si>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</si>
  <si>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</si>
  <si>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</si>
  <si>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</si>
  <si>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</si>
  <si>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</si>
  <si>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</si>
  <si>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</si>
  <si>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</si>
  <si>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</si>
  <si>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</si>
  <si>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</si>
  <si>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</si>
  <si>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</si>
  <si>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</si>
  <si>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</si>
  <si>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</si>
  <si>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</si>
  <si>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</si>
  <si>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</si>
  <si>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</si>
  <si>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</si>
  <si>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</si>
  <si>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</si>
  <si>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</si>
  <si>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</si>
  <si>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</si>
  <si>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</si>
  <si>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</si>
  <si>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</si>
  <si>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</si>
  <si>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</si>
  <si>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</si>
  <si>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</si>
  <si>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</si>
  <si>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</si>
  <si>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</si>
  <si>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</si>
  <si>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</si>
  <si>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</si>
  <si>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</si>
  <si>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</si>
  <si>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</si>
  <si>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</si>
  <si>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</si>
  <si>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</si>
  <si>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</si>
  <si>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</si>
  <si>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</si>
  <si>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</si>
  <si>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</si>
  <si>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</si>
  <si>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</si>
  <si>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</si>
  <si>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</si>
  <si>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</si>
  <si>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</si>
  <si>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</si>
  <si>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</si>
  <si>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</si>
  <si>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</si>
  <si>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</si>
  <si>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</si>
  <si>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</si>
  <si>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</si>
  <si>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</si>
  <si>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</si>
  <si>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</si>
  <si>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</si>
  <si>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</si>
  <si>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</si>
  <si>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</si>
  <si>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</si>
  <si>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</si>
  <si>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</si>
  <si>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</si>
  <si>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</si>
  <si>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</si>
  <si>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</si>
  <si>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</si>
  <si>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</si>
  <si>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</si>
  <si>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</si>
  <si>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</si>
  <si>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</si>
  <si>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</si>
  <si>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</si>
  <si>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</si>
  <si>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</si>
  <si>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</si>
  <si>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</si>
  <si>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</si>
  <si>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</si>
  <si>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</si>
  <si>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</si>
  <si>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</si>
  <si>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</si>
  <si>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</si>
  <si>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</si>
  <si>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</si>
  <si>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</si>
  <si>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</si>
  <si>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</si>
  <si>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</si>
  <si>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</si>
  <si>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</si>
  <si>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</si>
  <si>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</si>
  <si>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</si>
  <si>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</si>
  <si>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</si>
  <si>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</si>
  <si>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</si>
  <si>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</si>
  <si>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</si>
  <si>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</si>
  <si>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</si>
  <si>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</si>
  <si>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</si>
  <si>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</si>
  <si>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</si>
  <si>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</si>
  <si>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</si>
  <si>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</si>
  <si>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</si>
  <si>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</si>
  <si>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</si>
  <si>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</si>
  <si>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</si>
  <si>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</si>
  <si>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</si>
  <si>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</si>
  <si>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</si>
  <si>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</si>
  <si>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</si>
  <si>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</si>
  <si>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</si>
  <si>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</si>
  <si>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</si>
  <si>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</si>
  <si>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</si>
  <si>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</si>
  <si>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</si>
  <si>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</si>
  <si>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</si>
  <si>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</si>
  <si>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</si>
  <si>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</si>
  <si>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</si>
  <si>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</si>
  <si>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</si>
  <si>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</si>
  <si>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</si>
  <si>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</si>
  <si>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</si>
  <si>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</si>
  <si>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</si>
  <si>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</si>
  <si>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</si>
  <si>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</si>
  <si>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</si>
  <si>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</si>
  <si>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</si>
  <si>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</si>
  <si>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</si>
  <si>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</si>
  <si>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</si>
  <si>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</si>
  <si>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</si>
  <si>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</si>
  <si>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</si>
  <si>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</si>
  <si>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</si>
  <si>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</si>
  <si>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</si>
  <si>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</si>
  <si>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</si>
  <si>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</si>
  <si>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</si>
  <si>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</si>
  <si>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</si>
  <si>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</si>
  <si>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</si>
  <si>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</si>
  <si>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</si>
  <si>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</si>
  <si>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</si>
  <si>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</si>
  <si>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</si>
  <si>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</si>
  <si>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</si>
  <si>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</si>
  <si>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</si>
  <si>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</si>
  <si>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</si>
  <si>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</si>
  <si>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</si>
  <si>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</si>
  <si>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</si>
  <si>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</si>
  <si>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</si>
  <si>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</si>
  <si>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</si>
  <si>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</si>
  <si>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</si>
  <si>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</si>
  <si>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</si>
  <si>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</si>
  <si>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</si>
  <si>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</si>
  <si>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</si>
  <si>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</si>
  <si>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</si>
  <si>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</si>
  <si>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</si>
  <si>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</si>
  <si>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</si>
  <si>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</si>
  <si>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</si>
  <si>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</si>
  <si>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</si>
  <si>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</si>
  <si>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</si>
  <si>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</si>
  <si>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</si>
  <si>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</si>
  <si>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</si>
  <si>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</si>
  <si>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</si>
  <si>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</si>
  <si>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</si>
  <si>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</si>
  <si>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</si>
  <si>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</si>
  <si>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</si>
  <si>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</si>
  <si>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</si>
  <si>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</si>
  <si>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</si>
  <si>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</si>
  <si>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</si>
  <si>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</si>
  <si>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</si>
  <si>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</si>
  <si>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</si>
  <si>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</si>
  <si>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</si>
  <si>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</si>
  <si>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</si>
  <si>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</si>
  <si>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</si>
  <si>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</si>
  <si>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</si>
  <si>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</si>
  <si>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</si>
  <si>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</si>
  <si>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</si>
  <si>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</si>
  <si>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</si>
  <si>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</si>
  <si>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</si>
  <si>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</si>
  <si>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</si>
  <si>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</si>
  <si>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</si>
  <si>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</si>
  <si>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</si>
  <si>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</si>
  <si>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</si>
  <si>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</si>
  <si>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</si>
  <si>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</si>
  <si>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</si>
  <si>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</si>
  <si>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</si>
  <si>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</si>
  <si>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</si>
  <si>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</si>
  <si>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</si>
  <si>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</si>
  <si>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</si>
  <si>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</si>
  <si>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</si>
  <si>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</si>
  <si>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</si>
  <si>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</si>
  <si>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</si>
  <si>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</si>
  <si>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</si>
  <si>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</si>
  <si>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</si>
  <si>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</si>
  <si>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</si>
  <si>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</si>
  <si>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</si>
  <si>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</si>
  <si>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</si>
  <si>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</si>
  <si>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</si>
  <si>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</si>
  <si>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</si>
  <si>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</si>
  <si>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</si>
  <si>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</si>
  <si>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</si>
  <si>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</si>
  <si>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</si>
  <si>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</si>
  <si>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</si>
  <si>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</si>
  <si>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</si>
  <si>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</si>
  <si>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</si>
  <si>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</si>
  <si>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</si>
  <si>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</si>
  <si>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</si>
  <si>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</si>
  <si>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</si>
  <si>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</si>
  <si>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</si>
  <si>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</si>
  <si>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</si>
  <si>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</si>
  <si>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</si>
  <si>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</si>
  <si>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</si>
  <si>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</si>
  <si>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</si>
  <si>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</si>
  <si>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</si>
  <si>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</si>
  <si>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</si>
  <si>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</si>
  <si>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</si>
  <si>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</si>
  <si>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</si>
  <si>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</si>
  <si>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</si>
  <si>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</si>
  <si>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</si>
  <si>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</si>
  <si>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</si>
  <si>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</si>
  <si>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</si>
  <si>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</si>
  <si>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</si>
  <si>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</si>
  <si>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</si>
  <si>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</si>
  <si>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</si>
  <si>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</si>
  <si>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</si>
  <si>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</si>
  <si>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</si>
  <si>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</si>
  <si>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</si>
  <si>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</si>
  <si>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</si>
  <si>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</si>
  <si>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</si>
  <si>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</si>
  <si>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</si>
  <si>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</si>
  <si>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</si>
  <si>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</si>
  <si>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</si>
  <si>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</si>
  <si>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</si>
  <si>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</si>
  <si>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</si>
  <si>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</si>
  <si>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</si>
  <si>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</si>
  <si>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</si>
  <si>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</si>
  <si>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</si>
  <si>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</si>
  <si>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</si>
  <si>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</si>
  <si>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</si>
  <si>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</si>
  <si>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</si>
  <si>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</si>
  <si>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</si>
  <si>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</si>
  <si>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</si>
  <si>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</si>
  <si>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</si>
  <si>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</si>
  <si>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</si>
  <si>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</si>
  <si>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</si>
  <si>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</si>
  <si>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</si>
  <si>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</si>
  <si>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</si>
  <si>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</si>
  <si>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</si>
  <si>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</si>
  <si>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</si>
  <si>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</si>
  <si>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</si>
  <si>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</si>
  <si>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</si>
  <si>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</si>
  <si>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</si>
  <si>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</si>
  <si>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</si>
  <si>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</si>
  <si>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</si>
  <si>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</si>
  <si>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</si>
  <si>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</si>
  <si>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</si>
  <si>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</si>
  <si>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</si>
  <si>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</si>
  <si>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</si>
  <si>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</si>
  <si>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</si>
  <si>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</si>
  <si>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</si>
  <si>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</si>
  <si>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</si>
  <si>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</si>
  <si>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</si>
  <si>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</si>
  <si>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</si>
  <si>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</si>
  <si>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</si>
  <si>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</si>
  <si>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</si>
  <si>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</si>
  <si>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</si>
  <si>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</si>
  <si>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</si>
  <si>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</si>
  <si>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</si>
  <si>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</si>
  <si>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</si>
  <si>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</si>
  <si>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</si>
  <si>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</si>
  <si>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</si>
  <si>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</si>
  <si>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</si>
  <si>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</si>
  <si>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</si>
  <si>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</si>
  <si>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</si>
  <si>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</si>
  <si>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</si>
  <si>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</si>
  <si>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</si>
  <si>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</si>
  <si>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</si>
  <si>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</si>
  <si>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</si>
  <si>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</si>
  <si>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</si>
  <si>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</si>
  <si>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</si>
  <si>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</si>
  <si>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</si>
  <si>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</si>
  <si>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</si>
  <si>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</si>
  <si>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</si>
  <si>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</si>
  <si>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</si>
  <si>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</si>
  <si>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</si>
  <si>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</si>
  <si>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</si>
  <si>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</si>
  <si>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</si>
  <si>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</si>
  <si>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</si>
  <si>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</si>
  <si>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</si>
  <si>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</si>
  <si>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</si>
  <si>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</si>
  <si>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</si>
  <si>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</si>
  <si>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</si>
  <si>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</si>
  <si>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</si>
  <si>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</si>
  <si>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</si>
  <si>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</si>
  <si>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</si>
  <si>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</si>
  <si>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</si>
  <si>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</si>
  <si>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</si>
  <si>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</si>
  <si>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</si>
  <si>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</si>
  <si>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</si>
  <si>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</si>
  <si>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</si>
  <si>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</si>
  <si>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</si>
  <si>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</si>
  <si>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</si>
  <si>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</si>
  <si>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</si>
  <si>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</si>
  <si>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</si>
  <si>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</si>
  <si>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</si>
  <si>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</si>
  <si>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</si>
  <si>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</si>
  <si>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</si>
  <si>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</si>
  <si>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</si>
  <si>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</si>
  <si>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</si>
  <si>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</si>
  <si>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</si>
  <si>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</si>
  <si>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</si>
  <si>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</si>
  <si>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</si>
  <si>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</si>
  <si>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</si>
  <si>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</si>
  <si>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</si>
  <si>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</si>
  <si>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</si>
  <si>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</si>
  <si>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</si>
  <si>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</si>
  <si>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</si>
  <si>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</si>
  <si>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</si>
  <si>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</si>
  <si>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</si>
  <si>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</si>
  <si>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</si>
  <si>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</si>
  <si>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</si>
  <si>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</si>
  <si>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</si>
  <si>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</si>
  <si>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</si>
  <si>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</si>
  <si>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</si>
  <si>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</si>
  <si>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</si>
  <si>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</si>
  <si>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</si>
  <si>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</si>
  <si>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</si>
  <si>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</si>
  <si>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</si>
  <si>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</si>
  <si>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</si>
  <si>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</si>
  <si>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</si>
  <si>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</si>
  <si>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</si>
  <si>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</si>
  <si>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</si>
  <si>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</si>
  <si>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</si>
  <si>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</si>
  <si>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</si>
  <si>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</si>
  <si>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</si>
  <si>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</si>
  <si>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</si>
  <si>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</si>
  <si>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</si>
  <si>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</si>
  <si>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</si>
  <si>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</si>
  <si>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</si>
  <si>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</si>
  <si>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</si>
  <si>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</si>
  <si>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</si>
  <si>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</si>
  <si>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</si>
  <si>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</si>
  <si>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</si>
  <si>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</si>
  <si>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</si>
  <si>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</si>
  <si>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</si>
  <si>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</si>
  <si>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</si>
  <si>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</si>
  <si>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</si>
  <si>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</si>
  <si>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</si>
  <si>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</si>
  <si>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</si>
  <si>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</si>
  <si>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</si>
  <si>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</si>
  <si>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</si>
  <si>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</si>
  <si>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</si>
  <si>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</si>
  <si>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</si>
  <si>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</si>
  <si>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</si>
  <si>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</si>
  <si>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</si>
  <si>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</si>
  <si>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</si>
  <si>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</si>
  <si>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</si>
  <si>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</si>
  <si>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</si>
  <si>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</si>
  <si>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</si>
  <si>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</si>
  <si>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</si>
  <si>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</si>
  <si>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</si>
  <si>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</si>
  <si>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</si>
  <si>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</si>
  <si>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</si>
  <si>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</si>
  <si>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</si>
  <si>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</si>
  <si>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</si>
  <si>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</si>
  <si>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</si>
  <si>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</si>
  <si>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</si>
  <si>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</si>
  <si>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</si>
  <si>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</si>
  <si>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</si>
  <si>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</si>
  <si>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</si>
  <si>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</si>
  <si>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</si>
  <si>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</si>
  <si>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</si>
  <si>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</si>
  <si>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</si>
  <si>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</si>
  <si>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</si>
  <si>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</si>
  <si>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</si>
  <si>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</si>
  <si>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</si>
  <si>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</si>
  <si>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</si>
  <si>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</si>
  <si>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</si>
  <si>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</si>
  <si>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</si>
  <si>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</si>
  <si>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</si>
  <si>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</si>
  <si>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</si>
  <si>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</si>
  <si>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</si>
  <si>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</si>
  <si>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</si>
  <si>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</si>
  <si>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</si>
  <si>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</si>
  <si>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</si>
  <si>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</si>
  <si>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</si>
  <si>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</si>
  <si>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</si>
  <si>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</si>
  <si>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</si>
  <si>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</si>
  <si>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</si>
  <si>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</si>
  <si>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</si>
  <si>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</si>
  <si>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</si>
  <si>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</si>
  <si>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</si>
  <si>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</si>
  <si>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</si>
  <si>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</si>
  <si>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</si>
  <si>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</si>
  <si>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</si>
  <si>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</si>
  <si>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</si>
  <si>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</si>
  <si>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</si>
  <si>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</si>
  <si>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</si>
  <si>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</si>
  <si>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</si>
  <si>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</si>
  <si>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</si>
  <si>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</si>
  <si>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</si>
  <si>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</si>
  <si>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</si>
  <si>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</si>
  <si>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</si>
  <si>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</si>
  <si>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</si>
  <si>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</si>
  <si>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</si>
  <si>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</si>
  <si>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</si>
  <si>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</si>
  <si>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</si>
  <si>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</si>
  <si>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</si>
  <si>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</si>
  <si>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</si>
  <si>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</si>
  <si>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</si>
  <si>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</si>
  <si>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</si>
  <si>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</si>
  <si>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</si>
  <si>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</si>
  <si>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</si>
  <si>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</si>
  <si>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</si>
  <si>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</si>
  <si>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</si>
  <si>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</si>
  <si>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</si>
  <si>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</si>
  <si>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</si>
  <si>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</si>
  <si>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</si>
  <si>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</si>
  <si>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</si>
  <si>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</si>
  <si>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</si>
  <si>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</si>
  <si>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</si>
  <si>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</si>
  <si>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</si>
  <si>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</si>
  <si>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</si>
  <si>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</si>
  <si>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</si>
  <si>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</si>
  <si>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</si>
  <si>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</si>
  <si>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</si>
  <si>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</si>
  <si>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</si>
  <si>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</si>
  <si>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</si>
  <si>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</si>
  <si>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</si>
  <si>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</si>
  <si>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</si>
  <si>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</si>
  <si>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</si>
  <si>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</si>
  <si>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</si>
  <si>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</si>
  <si>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</si>
  <si>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</si>
  <si>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</si>
  <si>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</si>
  <si>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</si>
  <si>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</si>
  <si>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</si>
  <si>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</si>
  <si>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</si>
  <si>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</si>
  <si>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</si>
  <si>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</si>
  <si>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</si>
  <si>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</si>
  <si>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</si>
  <si>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</si>
  <si>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</si>
  <si>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</si>
  <si>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</si>
  <si>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</si>
  <si>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</si>
  <si>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</si>
  <si>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</si>
  <si>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</si>
  <si>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</si>
  <si>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</si>
  <si>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</si>
  <si>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</si>
  <si>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</si>
  <si>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</si>
  <si>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</si>
  <si>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</si>
  <si>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</si>
  <si>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</si>
  <si>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</si>
  <si>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</si>
  <si>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</si>
  <si>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</si>
  <si>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</si>
  <si>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</si>
  <si>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</si>
  <si>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</si>
  <si>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</si>
  <si>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</si>
  <si>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</si>
  <si>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</si>
  <si>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</si>
  <si>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</si>
  <si>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</si>
  <si>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</si>
  <si>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</si>
  <si>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</si>
  <si>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</si>
  <si>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</si>
  <si>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</si>
  <si>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</si>
  <si>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</si>
  <si>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</si>
  <si>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</si>
  <si>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</si>
  <si>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</si>
  <si>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</si>
  <si>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</si>
  <si>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</si>
  <si>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</si>
  <si>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</si>
  <si>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</si>
  <si>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</si>
  <si>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</si>
  <si>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</si>
  <si>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</si>
  <si>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</si>
  <si>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</si>
  <si>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</si>
  <si>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</si>
  <si>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</si>
  <si>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</si>
  <si>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</si>
  <si>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</si>
  <si>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</si>
  <si>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</si>
  <si>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</si>
  <si>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</si>
  <si>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</si>
  <si>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</si>
  <si>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</si>
  <si>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</si>
  <si>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</si>
  <si>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</si>
  <si>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</si>
  <si>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</si>
  <si>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</si>
  <si>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</si>
  <si>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</si>
  <si>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</si>
  <si>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</si>
  <si>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</si>
  <si>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</si>
  <si>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</si>
  <si>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</si>
  <si>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</si>
  <si>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</si>
  <si>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</si>
  <si>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</si>
  <si>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</si>
  <si>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</si>
  <si>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</si>
  <si>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</si>
  <si>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</si>
  <si>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</si>
  <si>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</si>
  <si>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</si>
  <si>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</si>
  <si>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</si>
  <si>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</si>
  <si>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</si>
  <si>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</si>
  <si>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</si>
  <si>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</si>
  <si>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</si>
  <si>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</si>
  <si>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</si>
  <si>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</si>
  <si>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</si>
  <si>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</si>
  <si>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</si>
  <si>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</si>
  <si>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</si>
  <si>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</si>
  <si>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</si>
  <si>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</si>
  <si>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</si>
  <si>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</si>
  <si>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</si>
  <si>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</si>
  <si>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</si>
  <si>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</si>
  <si>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</si>
  <si>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</si>
  <si>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</si>
  <si>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</si>
  <si>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</si>
  <si>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</si>
  <si>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</si>
  <si>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</si>
  <si>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</si>
  <si>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</si>
  <si>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</si>
  <si>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</si>
  <si>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</si>
  <si>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</si>
  <si>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</si>
  <si>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</si>
  <si>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</si>
  <si>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</si>
  <si>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</si>
  <si>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</si>
  <si>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</si>
  <si>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</si>
  <si>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</si>
  <si>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</si>
  <si>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</si>
  <si>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</si>
  <si>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</si>
  <si>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</si>
  <si>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</si>
  <si>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</si>
  <si>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</si>
  <si>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</si>
  <si>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</si>
  <si>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</si>
  <si>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</si>
  <si>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</si>
  <si>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</si>
  <si>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</si>
  <si>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</si>
  <si>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</si>
  <si>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</si>
  <si>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</si>
  <si>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</si>
  <si>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</si>
  <si>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</si>
  <si>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</si>
  <si>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</si>
  <si>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</si>
  <si>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</si>
  <si>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</si>
  <si>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</si>
  <si>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</si>
  <si>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</si>
  <si>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</si>
  <si>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</si>
  <si>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</si>
  <si>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</si>
  <si>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</si>
  <si>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</si>
  <si>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</si>
  <si>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</si>
  <si>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</si>
  <si>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</si>
  <si>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</si>
  <si>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</si>
  <si>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</si>
  <si>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</si>
  <si>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</si>
  <si>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</si>
  <si>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</si>
  <si>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</si>
  <si>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</si>
  <si>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</si>
  <si>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</si>
  <si>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</si>
  <si>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</si>
  <si>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</si>
  <si>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</si>
  <si>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</si>
  <si>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</si>
  <si>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</si>
  <si>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</si>
  <si>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</si>
  <si>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</si>
  <si>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</si>
  <si>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</si>
  <si>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</si>
  <si>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</si>
  <si>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</si>
  <si>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</si>
  <si>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</si>
  <si>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</si>
  <si>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</si>
  <si>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</si>
  <si>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</si>
  <si>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</si>
  <si>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</si>
  <si>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</si>
  <si>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</si>
  <si>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</si>
  <si>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</si>
  <si>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</si>
  <si>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</si>
  <si>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</si>
  <si>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</si>
  <si>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</si>
  <si>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</si>
  <si>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</si>
  <si>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</si>
  <si>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</si>
  <si>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</si>
  <si>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</si>
  <si>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</si>
  <si>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</si>
  <si>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</si>
  <si>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</si>
  <si>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</si>
  <si>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</si>
  <si>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</si>
  <si>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</si>
  <si>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</si>
  <si>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</si>
  <si>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</si>
  <si>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</si>
  <si>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</si>
  <si>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</si>
  <si>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</si>
  <si>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</si>
  <si>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</si>
  <si>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</si>
  <si>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</si>
  <si>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</si>
  <si>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</si>
  <si>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</si>
  <si>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</si>
  <si>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</si>
  <si>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</si>
  <si>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</si>
  <si>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</si>
  <si>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</si>
  <si>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</si>
  <si>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</si>
  <si>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</si>
  <si>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</si>
  <si>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</si>
  <si>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</si>
  <si>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</si>
  <si>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</si>
  <si>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</si>
  <si>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</si>
  <si>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</si>
  <si>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</si>
  <si>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</si>
  <si>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</si>
  <si>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</si>
  <si>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</si>
  <si>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</si>
  <si>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</si>
  <si>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</si>
  <si>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</si>
  <si>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</si>
  <si>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</si>
  <si>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</si>
  <si>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</si>
  <si>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</si>
  <si>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</si>
  <si>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</si>
  <si>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</si>
  <si>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</si>
  <si>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</si>
  <si>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</si>
  <si>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</si>
  <si>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</si>
  <si>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</si>
  <si>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</si>
  <si>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</si>
  <si>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</si>
  <si>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</si>
  <si>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</si>
  <si>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</si>
  <si>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</si>
  <si>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</si>
  <si>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</si>
  <si>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</si>
  <si>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</si>
  <si>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</si>
  <si>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</si>
  <si>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</si>
  <si>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</si>
  <si>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</si>
  <si>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</si>
  <si>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</si>
  <si>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</si>
  <si>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</si>
  <si>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</si>
  <si>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</si>
  <si>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</si>
  <si>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</si>
  <si>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</si>
  <si>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</si>
  <si>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</si>
  <si>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</si>
  <si>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</si>
  <si>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</si>
  <si>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</si>
  <si>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</si>
  <si>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</si>
  <si>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</si>
  <si>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</si>
  <si>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</si>
  <si>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</si>
  <si>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</si>
  <si>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</si>
  <si>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</si>
  <si>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</si>
  <si>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</si>
  <si>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</si>
  <si>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</si>
  <si>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</si>
  <si>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</si>
  <si>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</si>
  <si>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</si>
  <si>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</si>
  <si>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</si>
  <si>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</si>
  <si>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</si>
  <si>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</si>
  <si>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</si>
  <si>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</si>
  <si>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</si>
  <si>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</si>
  <si>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</si>
  <si>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</si>
  <si>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</si>
  <si>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</si>
  <si>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</si>
  <si>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</si>
  <si>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</si>
  <si>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</si>
  <si>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</si>
  <si>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</si>
  <si>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</si>
  <si>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</si>
  <si>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</si>
  <si>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</si>
  <si>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</si>
  <si>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</si>
  <si>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</si>
  <si>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</si>
  <si>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</si>
  <si>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</si>
  <si>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</si>
  <si>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</si>
  <si>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</si>
  <si>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</si>
  <si>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</si>
  <si>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</si>
  <si>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</si>
  <si>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</si>
  <si>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</si>
  <si>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</si>
  <si>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</si>
  <si>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</si>
  <si>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</si>
  <si>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</si>
  <si>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</si>
  <si>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</si>
  <si>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</si>
  <si>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</si>
  <si>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</si>
  <si>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</si>
  <si>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</si>
  <si>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</si>
  <si>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</si>
  <si>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</si>
  <si>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</si>
  <si>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</si>
  <si>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</si>
  <si>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</si>
  <si>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</si>
  <si>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</si>
  <si>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</si>
  <si>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</si>
  <si>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</si>
  <si>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</si>
  <si>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</si>
  <si>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</si>
  <si>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</si>
  <si>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</si>
  <si>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</si>
  <si>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</si>
  <si>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</si>
  <si>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</si>
  <si>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</si>
  <si>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</si>
  <si>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</si>
  <si>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</si>
  <si>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</si>
  <si>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</si>
  <si>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</si>
  <si>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</si>
  <si>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</si>
  <si>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</si>
  <si>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</si>
  <si>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</si>
  <si>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</si>
  <si>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</si>
  <si>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</si>
  <si>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</si>
  <si>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</si>
  <si>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</si>
  <si>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</si>
  <si>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</si>
  <si>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</si>
  <si>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</si>
  <si>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</si>
  <si>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</si>
  <si>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</si>
  <si>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</si>
  <si>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</si>
  <si>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</si>
  <si>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</si>
  <si>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</si>
  <si>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</si>
  <si>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</si>
  <si>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</si>
  <si>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</si>
  <si>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</si>
  <si>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</si>
  <si>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</si>
  <si>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</si>
  <si>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</si>
  <si>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</si>
  <si>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</si>
  <si>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</si>
  <si>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</si>
  <si>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</si>
  <si>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</si>
  <si>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</si>
  <si>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</si>
  <si>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</si>
  <si>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</si>
  <si>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</si>
  <si>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</si>
  <si>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</si>
  <si>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</si>
  <si>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</si>
  <si>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</si>
  <si>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</si>
  <si>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</si>
  <si>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</si>
  <si>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</si>
  <si>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</si>
  <si>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</si>
  <si>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</si>
  <si>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</si>
  <si>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</si>
  <si>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</si>
  <si>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</si>
  <si>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</si>
  <si>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</si>
  <si>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</si>
  <si>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</si>
  <si>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</si>
  <si>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</si>
  <si>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</si>
  <si>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</si>
  <si>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</si>
  <si>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</si>
  <si>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</si>
  <si>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</si>
  <si>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</si>
  <si>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</si>
  <si>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</si>
  <si>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</si>
  <si>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</si>
  <si>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</si>
  <si>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</si>
  <si>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</si>
  <si>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</si>
  <si>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</si>
  <si>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</si>
  <si>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</si>
  <si>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</si>
  <si>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</si>
  <si>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</si>
  <si>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</si>
  <si>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</si>
  <si>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</si>
  <si>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</si>
  <si>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</si>
  <si>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</si>
  <si>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</si>
  <si>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</si>
  <si>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</si>
  <si>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</si>
  <si>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</si>
  <si>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</si>
  <si>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</si>
  <si>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</si>
  <si>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</si>
  <si>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</si>
  <si>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</si>
  <si>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</si>
  <si>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</si>
  <si>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</si>
  <si>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</si>
  <si>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</si>
  <si>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</si>
  <si>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</si>
  <si>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</si>
  <si>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</si>
  <si>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</si>
  <si>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</si>
  <si>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</si>
  <si>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</si>
  <si>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</si>
  <si>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</si>
  <si>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</si>
  <si>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</si>
  <si>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</si>
  <si>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</si>
  <si>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</si>
  <si>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</si>
  <si>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</si>
  <si>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</si>
  <si>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</si>
  <si>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</si>
  <si>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</si>
  <si>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</si>
  <si>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</si>
  <si>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</si>
  <si>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</si>
  <si>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</si>
  <si>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</si>
  <si>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</si>
  <si>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</si>
  <si>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</si>
  <si>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</si>
  <si>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</si>
  <si>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</si>
  <si>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</si>
  <si>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</si>
  <si>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</si>
  <si>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</si>
  <si>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</si>
  <si>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</si>
  <si>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</si>
  <si>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</si>
  <si>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</si>
  <si>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</si>
  <si>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</si>
  <si>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</si>
  <si>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</si>
  <si>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</si>
  <si>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</si>
  <si>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</si>
  <si>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</si>
  <si>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</si>
  <si>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</si>
  <si>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</si>
  <si>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</si>
  <si>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</si>
  <si>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</si>
  <si>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</si>
  <si>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</si>
  <si>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</si>
  <si>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</si>
  <si>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</si>
  <si>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</si>
  <si>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</si>
  <si>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</si>
  <si>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</si>
  <si>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</si>
  <si>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</si>
  <si>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</si>
  <si>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</si>
  <si>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</si>
  <si>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</si>
  <si>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</si>
  <si>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</si>
  <si>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</si>
  <si>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</si>
  <si>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</si>
  <si>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</si>
  <si>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</si>
  <si>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</si>
  <si>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</si>
  <si>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</si>
  <si>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</si>
  <si>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</si>
  <si>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</si>
  <si>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</si>
  <si>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</si>
  <si>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</si>
  <si>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</si>
  <si>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</si>
  <si>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</si>
  <si>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</si>
  <si>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</si>
  <si>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</si>
  <si>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</si>
  <si>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</si>
  <si>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</si>
  <si>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</si>
  <si>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</si>
  <si>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</si>
  <si>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</si>
  <si>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</si>
  <si>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</si>
  <si>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</si>
  <si>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</si>
  <si>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</si>
  <si>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</si>
  <si>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</si>
  <si>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</si>
  <si>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</si>
  <si>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</si>
  <si>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</si>
  <si>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</si>
  <si>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</si>
  <si>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</si>
  <si>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</si>
  <si>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</si>
  <si>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</si>
  <si>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</si>
  <si>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</si>
  <si>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</si>
  <si>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</si>
  <si>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</si>
  <si>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</si>
  <si>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</si>
  <si>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</si>
  <si>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</si>
  <si>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</si>
  <si>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</si>
  <si>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</si>
  <si>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</si>
  <si>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</si>
  <si>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</si>
  <si>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</si>
  <si>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</si>
  <si>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</si>
  <si>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</si>
  <si>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</si>
  <si>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</si>
  <si>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</si>
  <si>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</si>
  <si>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</si>
  <si>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</si>
  <si>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</si>
  <si>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</si>
  <si>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</si>
  <si>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</si>
  <si>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</si>
  <si>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</si>
  <si>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</si>
  <si>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</si>
  <si>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</si>
  <si>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</si>
  <si>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</si>
  <si>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</si>
  <si>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</si>
  <si>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</si>
  <si>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</si>
  <si>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</si>
  <si>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</si>
  <si>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</si>
  <si>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</si>
  <si>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</si>
  <si>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</si>
  <si>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</si>
  <si>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</si>
  <si>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</si>
  <si>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</si>
  <si>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</si>
  <si>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</si>
  <si>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</si>
  <si>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</si>
  <si>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</si>
  <si>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</si>
  <si>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</si>
  <si>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</si>
  <si>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</si>
  <si>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</si>
  <si>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</si>
  <si>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</si>
  <si>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</si>
  <si>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</si>
  <si>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</si>
  <si>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</si>
  <si>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</si>
  <si>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</si>
  <si>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</si>
  <si>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</si>
  <si>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</si>
  <si>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</si>
  <si>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</si>
  <si>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</si>
  <si>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</si>
  <si>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</si>
  <si>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</si>
  <si>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</si>
  <si>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</si>
  <si>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</si>
  <si>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</si>
  <si>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</si>
  <si>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</si>
  <si>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</si>
  <si>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</si>
  <si>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</si>
  <si>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</si>
  <si>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</si>
  <si>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</si>
  <si>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</si>
  <si>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</si>
  <si>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</si>
  <si>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</si>
  <si>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</si>
  <si>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</si>
  <si>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</si>
  <si>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</si>
  <si>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</si>
  <si>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</si>
  <si>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</si>
  <si>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</si>
  <si>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</si>
  <si>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</si>
  <si>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</si>
  <si>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</si>
  <si>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</si>
  <si>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</si>
  <si>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</si>
  <si>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</si>
  <si>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</si>
  <si>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</si>
  <si>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</si>
  <si>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</si>
  <si>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</si>
  <si>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</si>
  <si>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</si>
  <si>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</si>
  <si>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</si>
  <si>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</si>
  <si>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</si>
  <si>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</si>
  <si>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</si>
  <si>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</si>
  <si>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</si>
  <si>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</si>
  <si>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</si>
  <si>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</si>
  <si>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</si>
  <si>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</si>
  <si>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</si>
  <si>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</si>
  <si>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</si>
  <si>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</si>
  <si>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</si>
  <si>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</si>
  <si>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</si>
  <si>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</si>
  <si>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</si>
  <si>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</si>
  <si>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</si>
  <si>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</si>
  <si>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</si>
  <si>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</si>
  <si>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</si>
  <si>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</si>
  <si>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</si>
  <si>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</si>
  <si>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</si>
  <si>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</si>
  <si>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</si>
  <si>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</si>
  <si>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</si>
  <si>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</si>
  <si>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</si>
  <si>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</si>
  <si>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</si>
  <si>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</si>
  <si>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</si>
  <si>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</si>
  <si>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</si>
  <si>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</si>
  <si>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</si>
  <si>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</si>
  <si>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</si>
  <si>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</si>
  <si>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</si>
  <si>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</si>
  <si>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</si>
  <si>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</si>
  <si>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</si>
  <si>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</si>
  <si>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</si>
  <si>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</si>
  <si>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</si>
  <si>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</si>
  <si>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</si>
  <si>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</si>
  <si>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</si>
  <si>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</si>
  <si>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</si>
  <si>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</si>
  <si>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</si>
  <si>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</si>
  <si>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</si>
  <si>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</si>
  <si>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</si>
  <si>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</si>
  <si>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</si>
  <si>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</si>
  <si>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</si>
  <si>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</si>
  <si>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</si>
  <si>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</si>
  <si>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</si>
  <si>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</si>
  <si>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</si>
  <si>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</si>
  <si>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</si>
  <si>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</si>
  <si>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</si>
  <si>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</si>
  <si>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</si>
  <si>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</si>
  <si>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</si>
  <si>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</si>
  <si>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</si>
  <si>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</si>
  <si>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</si>
  <si>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</si>
  <si>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</si>
  <si>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</si>
  <si>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</si>
  <si>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</si>
  <si>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</si>
  <si>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</si>
  <si>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</si>
  <si>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</si>
  <si>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</si>
  <si>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</si>
  <si>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</si>
  <si>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</si>
  <si>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</si>
  <si>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</si>
  <si>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</si>
  <si>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</si>
  <si>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</si>
  <si>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</si>
  <si>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</si>
  <si>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</si>
  <si>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</si>
  <si>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</si>
  <si>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</si>
  <si>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</si>
  <si>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</si>
  <si>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</si>
  <si>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</si>
  <si>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</si>
  <si>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</si>
  <si>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</si>
  <si>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</si>
  <si>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</si>
  <si>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</si>
  <si>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</si>
  <si>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</si>
  <si>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</si>
  <si>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</si>
  <si>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</si>
  <si>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</si>
  <si>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</si>
  <si>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</si>
  <si>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</si>
  <si>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</si>
  <si>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</si>
  <si>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</si>
  <si>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</si>
  <si>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</si>
  <si>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</si>
  <si>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</si>
  <si>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</si>
  <si>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</si>
  <si>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</si>
  <si>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</si>
  <si>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</si>
  <si>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</si>
  <si>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</si>
  <si>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</si>
  <si>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</si>
  <si>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</si>
  <si>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</si>
  <si>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</si>
  <si>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</si>
  <si>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</si>
  <si>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</si>
  <si>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</si>
  <si>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</si>
  <si>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</si>
  <si>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</si>
  <si>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</si>
  <si>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</si>
  <si>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</si>
  <si>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</si>
  <si>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</si>
  <si>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</si>
  <si>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</si>
  <si>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</si>
  <si>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</si>
  <si>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</si>
  <si>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</si>
  <si>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</si>
  <si>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</si>
  <si>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</si>
  <si>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</si>
  <si>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</si>
  <si>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</si>
  <si>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</si>
  <si>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</si>
  <si>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</si>
  <si>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</si>
  <si>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</si>
  <si>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</si>
  <si>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</si>
  <si>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</si>
  <si>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</si>
  <si>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</si>
  <si>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</si>
  <si>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</si>
  <si>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</si>
  <si>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</si>
  <si>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</si>
  <si>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</si>
  <si>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</si>
  <si>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</si>
  <si>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</si>
  <si>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</si>
  <si>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</si>
  <si>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</si>
  <si>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</si>
  <si>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</si>
  <si>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</si>
  <si>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</si>
  <si>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</si>
  <si>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</si>
  <si>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</si>
  <si>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</si>
  <si>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</si>
  <si>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</si>
  <si>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</si>
  <si>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</si>
  <si>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</si>
  <si>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</si>
  <si>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</si>
  <si>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</si>
  <si>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</si>
  <si>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</si>
  <si>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</si>
  <si>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</si>
  <si>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</si>
  <si>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</si>
  <si>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</si>
  <si>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</si>
  <si>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</si>
  <si>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</si>
  <si>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</si>
  <si>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</si>
  <si>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</si>
  <si>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</si>
  <si>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</si>
  <si>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</si>
  <si>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</si>
  <si>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</si>
  <si>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</si>
  <si>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</si>
  <si>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</si>
  <si>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</si>
  <si>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</si>
  <si>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</si>
  <si>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</si>
  <si>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</si>
  <si>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</si>
  <si>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</si>
  <si>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</si>
  <si>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</si>
  <si>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</si>
  <si>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</si>
  <si>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</si>
  <si>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</si>
  <si>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</si>
  <si>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</si>
  <si>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</si>
  <si>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</si>
  <si>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</si>
  <si>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</si>
  <si>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</si>
  <si>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</si>
  <si>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</si>
  <si>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</si>
  <si>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</si>
  <si>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</si>
  <si>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</si>
  <si>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</si>
  <si>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</si>
  <si>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</si>
  <si>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</si>
  <si>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</si>
  <si>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</si>
  <si>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</si>
  <si>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</si>
  <si>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</si>
  <si>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</si>
  <si>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</si>
  <si>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</si>
  <si>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</si>
  <si>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</si>
  <si>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</si>
  <si>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</si>
  <si>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</si>
  <si>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</si>
  <si>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</si>
  <si>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</si>
  <si>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</si>
  <si>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</si>
  <si>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</si>
  <si>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</si>
  <si>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</si>
  <si>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</si>
  <si>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</si>
  <si>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</si>
  <si>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</si>
  <si>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</si>
  <si>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</si>
  <si>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</si>
  <si>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</si>
  <si>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</si>
  <si>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</si>
  <si>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</si>
  <si>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</si>
  <si>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</si>
  <si>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</si>
  <si>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</si>
  <si>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</si>
  <si>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</si>
  <si>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</si>
  <si>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</si>
  <si>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</si>
  <si>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</si>
  <si>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</si>
  <si>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</si>
  <si>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</si>
  <si>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</si>
  <si>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</si>
  <si>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</si>
  <si>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</si>
  <si>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</si>
  <si>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</si>
  <si>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</si>
  <si>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</si>
  <si>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</si>
  <si>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</si>
  <si>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</si>
  <si>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</si>
  <si>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</si>
  <si>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</si>
  <si>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</si>
  <si>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</si>
  <si>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</si>
  <si>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</si>
  <si>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</si>
  <si>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</si>
  <si>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</si>
  <si>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</si>
  <si>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</si>
  <si>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</si>
  <si>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</si>
  <si>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</si>
  <si>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</si>
  <si>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</si>
  <si>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</si>
  <si>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</si>
  <si>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</si>
  <si>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</si>
  <si>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</si>
  <si>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</si>
  <si>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</si>
  <si>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</si>
  <si>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</si>
  <si>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</si>
  <si>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</si>
  <si>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</si>
  <si>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</si>
  <si>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</si>
  <si>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</si>
  <si>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</si>
  <si>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</si>
  <si>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</si>
  <si>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</si>
  <si>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</si>
  <si>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</si>
  <si>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</si>
  <si>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</si>
  <si>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</si>
  <si>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</si>
  <si>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</si>
  <si>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</si>
  <si>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</si>
  <si>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</si>
  <si>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</si>
  <si>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</si>
  <si>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</si>
  <si>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</si>
  <si>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</si>
  <si>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</si>
  <si>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</si>
  <si>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</si>
  <si>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</si>
  <si>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</si>
  <si>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</si>
  <si>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</si>
  <si>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</si>
  <si>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</si>
  <si>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</si>
  <si>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</si>
  <si>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</si>
  <si>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</si>
  <si>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</si>
  <si>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</si>
  <si>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</si>
  <si>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</si>
  <si>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</si>
  <si>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</si>
  <si>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</si>
  <si>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</si>
  <si>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</si>
  <si>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</si>
  <si>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</si>
  <si>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</si>
  <si>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</si>
  <si>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</si>
  <si>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</si>
  <si>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</si>
  <si>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</si>
  <si>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</si>
  <si>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</si>
  <si>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</si>
  <si>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</si>
  <si>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</si>
  <si>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</si>
  <si>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</si>
  <si>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</si>
  <si>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</si>
  <si>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</si>
  <si>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</si>
  <si>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</si>
  <si>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</si>
  <si>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</si>
  <si>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</si>
  <si>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</si>
  <si>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</si>
  <si>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</si>
  <si>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</si>
  <si>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</si>
  <si>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</si>
  <si>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</si>
  <si>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</si>
  <si>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</si>
  <si>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</si>
  <si>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</si>
  <si>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</si>
  <si>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</si>
  <si>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</si>
  <si>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</si>
  <si>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</si>
  <si>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</si>
  <si>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</si>
  <si>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</si>
  <si>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</si>
  <si>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</si>
  <si>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</si>
  <si>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</si>
  <si>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</si>
  <si>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</si>
  <si>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</si>
  <si>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</si>
  <si>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</si>
  <si>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</si>
  <si>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</si>
  <si>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</si>
  <si>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</si>
  <si>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</si>
  <si>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</si>
  <si>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</si>
  <si>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</si>
  <si>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</si>
  <si>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</si>
  <si>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</si>
  <si>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</si>
  <si>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</si>
  <si>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</si>
  <si>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</si>
  <si>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</si>
  <si>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</si>
  <si>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</si>
  <si>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</si>
  <si>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</si>
  <si>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</si>
  <si>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</si>
  <si>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</si>
  <si>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</si>
  <si>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</si>
  <si>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</si>
  <si>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</si>
  <si>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</si>
  <si>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</si>
  <si>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</si>
  <si>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</si>
  <si>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</si>
  <si>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</si>
  <si>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</si>
  <si>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</si>
  <si>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</si>
  <si>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</si>
  <si>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</si>
  <si>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</si>
  <si>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</si>
  <si>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</si>
  <si>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</si>
  <si>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</si>
  <si>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</si>
  <si>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</si>
  <si>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</si>
  <si>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</si>
  <si>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</si>
  <si>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</si>
  <si>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</si>
  <si>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</si>
  <si>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</si>
  <si>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</si>
  <si>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</si>
  <si>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</si>
  <si>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</si>
  <si>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</si>
  <si>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</si>
  <si>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</si>
  <si>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</si>
  <si>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</si>
  <si>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</si>
  <si>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</si>
  <si>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</si>
  <si>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</si>
  <si>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</si>
  <si>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</si>
  <si>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</si>
  <si>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</si>
  <si>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</si>
  <si>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</si>
  <si>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</si>
  <si>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</si>
  <si>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</si>
  <si>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</si>
  <si>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</si>
  <si>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</si>
  <si>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</si>
  <si>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</si>
  <si>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</si>
  <si>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</si>
  <si>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</si>
  <si>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</si>
  <si>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</si>
  <si>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</si>
  <si>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</si>
  <si>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</si>
  <si>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</si>
  <si>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</si>
  <si>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</si>
  <si>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</si>
  <si>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</si>
  <si>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</si>
  <si>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</si>
  <si>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</si>
  <si>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</si>
  <si>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</si>
  <si>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</si>
  <si>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</si>
  <si>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</si>
  <si>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</si>
  <si>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</si>
  <si>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</si>
  <si>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</si>
  <si>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</si>
  <si>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</si>
  <si>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</si>
  <si>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</si>
  <si>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</si>
  <si>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</si>
  <si>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</si>
  <si>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</si>
  <si>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</si>
  <si>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</si>
  <si>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</si>
  <si>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</si>
  <si>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</si>
  <si>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</si>
  <si>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</si>
  <si>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</si>
  <si>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</si>
  <si>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</si>
  <si>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</si>
  <si>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</si>
  <si>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</si>
  <si>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</si>
  <si>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</si>
  <si>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</si>
  <si>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</si>
  <si>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</si>
  <si>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</si>
  <si>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</si>
  <si>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</si>
  <si>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</si>
  <si>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</si>
  <si>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</si>
  <si>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</si>
  <si>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</si>
  <si>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</si>
  <si>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</si>
  <si>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</si>
  <si>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</si>
  <si>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</si>
  <si>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</si>
  <si>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</si>
  <si>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</si>
  <si>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</si>
  <si>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</si>
  <si>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</si>
  <si>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</si>
  <si>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</si>
  <si>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</si>
  <si>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</si>
  <si>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</si>
  <si>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</si>
  <si>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</si>
  <si>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</si>
  <si>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</si>
  <si>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</si>
  <si>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</si>
  <si>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</si>
  <si>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</si>
  <si>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</si>
  <si>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</si>
  <si>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</si>
  <si>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</si>
  <si>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</si>
  <si>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</si>
  <si>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</si>
  <si>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</si>
  <si>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</si>
  <si>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</si>
  <si>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</si>
  <si>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</si>
  <si>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</si>
  <si>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</si>
  <si>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</si>
  <si>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</si>
  <si>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</si>
  <si>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</si>
  <si>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</si>
  <si>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</si>
  <si>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</si>
  <si>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</si>
  <si>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</si>
  <si>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</si>
  <si>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</si>
  <si>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</si>
  <si>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</si>
  <si>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</si>
  <si>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</si>
  <si>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</si>
  <si>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</si>
  <si>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</si>
  <si>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</si>
  <si>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</si>
  <si>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</si>
  <si>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</si>
  <si>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</si>
  <si>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</si>
  <si>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</si>
  <si>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</si>
  <si>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</si>
  <si>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</si>
  <si>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</si>
  <si>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</si>
  <si>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</si>
  <si>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</si>
  <si>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</si>
  <si>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</si>
  <si>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</si>
  <si>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</si>
  <si>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</si>
  <si>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</si>
  <si>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</si>
  <si>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</si>
  <si>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</si>
  <si>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</si>
  <si>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</si>
  <si>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</si>
  <si>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</si>
  <si>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</si>
  <si>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</si>
  <si>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</si>
  <si>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</si>
  <si>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</si>
  <si>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</si>
  <si>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</si>
  <si>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</si>
  <si>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</si>
  <si>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</si>
  <si>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</si>
  <si>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</si>
  <si>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</si>
  <si>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</si>
  <si>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</si>
  <si>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</si>
  <si>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</si>
  <si>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</si>
  <si>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</si>
  <si>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</si>
  <si>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</si>
  <si>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</si>
  <si>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</si>
  <si>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</si>
  <si>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</si>
  <si>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</si>
  <si>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</si>
  <si>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</si>
  <si>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</si>
  <si>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</si>
  <si>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</si>
  <si>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</si>
  <si>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</si>
  <si>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</si>
  <si>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</si>
  <si>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</si>
  <si>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</si>
  <si>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</si>
  <si>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</si>
  <si>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</si>
  <si>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</si>
  <si>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</si>
  <si>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</si>
  <si>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</si>
  <si>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</si>
  <si>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</si>
  <si>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</si>
  <si>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</si>
  <si>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</si>
  <si>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</si>
  <si>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</si>
  <si>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</si>
  <si>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</si>
  <si>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</si>
  <si>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</si>
  <si>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</si>
  <si>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</si>
  <si>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</si>
  <si>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</si>
  <si>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</si>
  <si>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</si>
  <si>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</si>
  <si>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</si>
  <si>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</si>
  <si>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</si>
  <si>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</si>
  <si>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</si>
  <si>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</si>
  <si>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</si>
  <si>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</si>
  <si>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</si>
  <si>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</si>
  <si>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</si>
  <si>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</si>
  <si>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</si>
  <si>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</si>
  <si>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</si>
  <si>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</si>
  <si>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</si>
  <si>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</si>
  <si>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</si>
  <si>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</si>
  <si>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</si>
  <si>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</si>
  <si>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</si>
  <si>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</si>
  <si>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</si>
  <si>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</si>
  <si>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</si>
  <si>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</si>
  <si>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</si>
  <si>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</si>
  <si>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</si>
  <si>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</si>
  <si>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</si>
  <si>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</si>
  <si>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</si>
  <si>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</si>
  <si>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</si>
  <si>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</si>
  <si>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</si>
  <si>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</si>
  <si>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</si>
  <si>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</si>
  <si>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</si>
  <si>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</si>
  <si>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</si>
  <si>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</si>
  <si>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</si>
  <si>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</si>
  <si>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</si>
  <si>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</si>
  <si>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</si>
  <si>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</si>
  <si>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</si>
  <si>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</si>
  <si>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</si>
  <si>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</si>
  <si>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</si>
  <si>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</si>
  <si>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</si>
  <si>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</si>
  <si>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</si>
  <si>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</si>
  <si>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</si>
  <si>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</si>
  <si>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</si>
  <si>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</si>
  <si>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</si>
  <si>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</si>
  <si>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</si>
  <si>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</si>
  <si>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</si>
  <si>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</si>
  <si>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</si>
  <si>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</si>
  <si>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</si>
  <si>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</si>
  <si>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</si>
  <si>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</si>
  <si>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</si>
  <si>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</si>
  <si>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</si>
  <si>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</si>
  <si>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</si>
  <si>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</si>
  <si>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</si>
  <si>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</si>
  <si>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</si>
  <si>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</si>
  <si>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</si>
  <si>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</si>
  <si>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</si>
  <si>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</si>
  <si>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</si>
  <si>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</si>
  <si>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</si>
  <si>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</si>
  <si>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</si>
  <si>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</si>
  <si>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</si>
  <si>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</si>
  <si>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</si>
  <si>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</si>
  <si>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</si>
  <si>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</si>
  <si>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</si>
  <si>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</si>
  <si>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</si>
  <si>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</si>
  <si>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</si>
  <si>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</si>
  <si>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</si>
  <si>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</si>
  <si>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</si>
  <si>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</si>
  <si>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</si>
  <si>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</si>
  <si>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</si>
  <si>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</si>
  <si>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</si>
  <si>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</si>
  <si>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</si>
  <si>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</si>
  <si>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</si>
  <si>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</si>
  <si>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</si>
  <si>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</si>
  <si>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</si>
  <si>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</si>
  <si>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</si>
  <si>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</si>
  <si>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</si>
  <si>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</si>
  <si>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</si>
  <si>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</si>
  <si>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</si>
  <si>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</si>
  <si>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</si>
  <si>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</si>
  <si>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</si>
  <si>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</si>
  <si>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</si>
  <si>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</si>
  <si>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</si>
  <si>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</si>
  <si>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</si>
  <si>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</si>
  <si>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</si>
  <si>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</si>
  <si>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</si>
  <si>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</si>
  <si>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</si>
  <si>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</si>
  <si>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</si>
  <si>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</si>
  <si>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</si>
  <si>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</si>
  <si>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</si>
  <si>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</si>
  <si>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</si>
  <si>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</si>
  <si>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</si>
  <si>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</si>
  <si>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</si>
  <si>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</si>
  <si>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</si>
  <si>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</si>
  <si>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</si>
  <si>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</si>
  <si>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</si>
  <si>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</si>
  <si>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</si>
  <si>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</si>
  <si>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</si>
  <si>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</si>
  <si>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</si>
  <si>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</si>
  <si>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</si>
  <si>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</si>
  <si>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</si>
  <si>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</si>
  <si>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</si>
  <si>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</si>
  <si>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</si>
  <si>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</si>
  <si>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</si>
  <si>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</si>
  <si>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</si>
  <si>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</si>
  <si>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</si>
  <si>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</si>
  <si>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</si>
  <si>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</si>
  <si>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</si>
  <si>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</si>
  <si>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</si>
  <si>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</si>
  <si>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</si>
  <si>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</si>
  <si>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</si>
  <si>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</si>
  <si>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</si>
  <si>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</si>
  <si>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</si>
  <si>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</si>
  <si>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</si>
  <si>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</si>
  <si>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</si>
  <si>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</si>
  <si>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</si>
  <si>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</si>
  <si>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</si>
  <si>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</si>
  <si>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</si>
  <si>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</si>
  <si>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</si>
  <si>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</si>
  <si>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</si>
  <si>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</si>
  <si>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</si>
  <si>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</si>
  <si>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</si>
  <si>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</si>
  <si>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</si>
  <si>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</si>
  <si>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</si>
  <si>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</si>
  <si>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</si>
  <si>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</si>
  <si>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</si>
  <si>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</si>
  <si>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</si>
  <si>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</si>
  <si>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</si>
  <si>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</si>
  <si>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</si>
  <si>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</si>
  <si>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</si>
  <si>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</si>
  <si>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</si>
  <si>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</si>
  <si>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</si>
  <si>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</si>
  <si>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</si>
  <si>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</si>
  <si>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</si>
  <si>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</si>
  <si>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</si>
  <si>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</si>
  <si>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</si>
  <si>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</si>
  <si>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</si>
  <si>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</si>
  <si>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</si>
  <si>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</si>
  <si>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</si>
  <si>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</si>
  <si>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</si>
  <si>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</si>
  <si>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</si>
  <si>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</si>
  <si>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</si>
  <si>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</si>
  <si>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</si>
  <si>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</si>
  <si>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</si>
  <si>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</si>
  <si>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</si>
  <si>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</si>
  <si>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</si>
  <si>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</si>
  <si>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</si>
  <si>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</si>
  <si>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</si>
  <si>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</si>
  <si>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</si>
  <si>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</si>
  <si>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</si>
  <si>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</si>
  <si>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</si>
  <si>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</si>
  <si>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</si>
  <si>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</si>
  <si>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</si>
  <si>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</si>
  <si>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</si>
  <si>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</si>
  <si>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</si>
  <si>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</si>
  <si>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</si>
  <si>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</si>
  <si>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</si>
  <si>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</si>
  <si>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</si>
  <si>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</si>
  <si>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</si>
  <si>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</si>
  <si>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</si>
  <si>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</si>
  <si>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</si>
  <si>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</si>
  <si>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</si>
  <si>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</si>
  <si>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</si>
  <si>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</si>
  <si>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</si>
  <si>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</si>
  <si>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</si>
  <si>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</si>
  <si>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</si>
  <si>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</si>
  <si>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</si>
  <si>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</si>
  <si>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</si>
  <si>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</si>
  <si>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</si>
  <si>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</si>
  <si>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</si>
  <si>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</si>
  <si>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</si>
  <si>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</si>
  <si>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</si>
  <si>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</si>
  <si>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</si>
  <si>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</si>
  <si>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</si>
  <si>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</si>
  <si>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</si>
  <si>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</si>
  <si>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</si>
  <si>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</si>
  <si>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</si>
  <si>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</si>
  <si>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</si>
  <si>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</si>
  <si>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</si>
  <si>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</si>
  <si>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</si>
  <si>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</si>
  <si>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</si>
  <si>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</si>
  <si>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</si>
  <si>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</si>
  <si>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</si>
  <si>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</si>
  <si>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</si>
  <si>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</si>
  <si>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</si>
  <si>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</si>
  <si>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</si>
  <si>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</si>
  <si>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</si>
  <si>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</si>
  <si>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</si>
  <si>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</si>
  <si>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</si>
  <si>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</si>
  <si>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</si>
  <si>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</si>
  <si>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</si>
  <si>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</si>
  <si>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</si>
  <si>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</si>
  <si>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</si>
  <si>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</si>
  <si>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</si>
  <si>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</si>
  <si>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</si>
  <si>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</si>
  <si>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</si>
  <si>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</si>
  <si>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</si>
  <si>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</si>
  <si>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</si>
  <si>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</si>
  <si>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</si>
  <si>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</si>
  <si>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</si>
  <si>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</si>
  <si>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</si>
  <si>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</si>
  <si>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</si>
  <si>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</si>
  <si>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</si>
  <si>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</si>
  <si>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</si>
  <si>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</si>
  <si>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</si>
  <si>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</si>
  <si>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</si>
  <si>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</si>
  <si>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</si>
  <si>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</si>
  <si>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</si>
  <si>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</si>
  <si>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</si>
  <si>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</si>
  <si>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</si>
  <si>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</si>
  <si>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</si>
  <si>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</si>
  <si>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</si>
  <si>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</si>
  <si>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</si>
  <si>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</si>
  <si>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</si>
  <si>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</si>
  <si>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</si>
  <si>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</si>
  <si>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</si>
  <si>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</si>
  <si>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</si>
  <si>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</si>
  <si>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</si>
  <si>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</si>
  <si>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</si>
  <si>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</si>
  <si>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</si>
  <si>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</si>
  <si>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</si>
  <si>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</si>
  <si>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</si>
  <si>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</si>
  <si>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</si>
  <si>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</si>
  <si>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</si>
  <si>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</si>
  <si>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</si>
  <si>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</si>
  <si>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</si>
  <si>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</si>
  <si>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</si>
  <si>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</si>
  <si>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</si>
  <si>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</si>
  <si>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</si>
  <si>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</si>
  <si>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</si>
  <si>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</si>
  <si>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</si>
  <si>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</si>
  <si>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</si>
  <si>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</si>
  <si>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</si>
  <si>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</si>
  <si>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</si>
  <si>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</si>
  <si>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</si>
  <si>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</si>
  <si>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</si>
  <si>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</si>
  <si>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</si>
  <si>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</si>
  <si>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</si>
  <si>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</si>
  <si>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</si>
  <si>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</si>
  <si>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</si>
  <si>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</si>
  <si>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</si>
  <si>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</si>
  <si>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</si>
  <si>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</si>
  <si>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</si>
  <si>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</si>
  <si>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</si>
  <si>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</si>
  <si>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</si>
  <si>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</si>
  <si>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</si>
  <si>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</si>
  <si>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</si>
  <si>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</si>
  <si>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</si>
  <si>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</si>
  <si>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</si>
  <si>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</si>
  <si>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</si>
  <si>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</si>
  <si>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</si>
  <si>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</si>
  <si>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</si>
  <si>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</si>
  <si>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</si>
  <si>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</si>
  <si>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</si>
  <si>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</si>
  <si>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</si>
  <si>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</si>
  <si>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</si>
  <si>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</si>
  <si>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</si>
  <si>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</si>
  <si>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</si>
  <si>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</si>
  <si>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</si>
  <si>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</si>
  <si>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</si>
  <si>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</si>
  <si>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</si>
  <si>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</si>
  <si>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</si>
  <si>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</si>
  <si>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</si>
  <si>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</si>
  <si>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</si>
  <si>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</si>
  <si>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</si>
  <si>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</si>
  <si>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</si>
  <si>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</si>
  <si>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</si>
  <si>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</si>
  <si>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</si>
  <si>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</si>
  <si>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</si>
  <si>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</si>
  <si>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</si>
  <si>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</si>
  <si>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</si>
  <si>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</si>
  <si>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</si>
  <si>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</si>
  <si>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</si>
  <si>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</si>
  <si>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</si>
  <si>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</si>
  <si>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</si>
  <si>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</si>
  <si>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</si>
  <si>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</si>
  <si>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</si>
  <si>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</si>
  <si>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</si>
  <si>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</si>
  <si>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</si>
  <si>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</si>
  <si>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</si>
  <si>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</si>
  <si>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</si>
  <si>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</si>
  <si>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</si>
  <si>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</si>
  <si>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</si>
  <si>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</si>
  <si>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</si>
  <si>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</si>
  <si>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</si>
  <si>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</si>
  <si>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</si>
  <si>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</si>
  <si>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</si>
  <si>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</si>
  <si>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</si>
  <si>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</si>
  <si>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</si>
  <si>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</si>
  <si>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</si>
  <si>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</si>
  <si>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</si>
  <si>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</si>
  <si>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</si>
  <si>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</si>
  <si>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</si>
  <si>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</si>
  <si>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</si>
  <si>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</si>
  <si>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</si>
  <si>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</si>
  <si>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</si>
  <si>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</si>
  <si>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</si>
  <si>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</si>
  <si>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</si>
  <si>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</si>
  <si>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</si>
  <si>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</si>
  <si>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</si>
  <si>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</si>
  <si>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</si>
  <si>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</si>
  <si>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</si>
  <si>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</si>
  <si>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</si>
  <si>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</si>
  <si>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</si>
  <si>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</si>
  <si>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</si>
  <si>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</si>
  <si>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</si>
  <si>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</si>
  <si>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</si>
  <si>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</si>
  <si>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</si>
  <si>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</si>
  <si>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</si>
  <si>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</si>
  <si>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</si>
  <si>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</si>
  <si>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</si>
  <si>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</si>
  <si>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</si>
  <si>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</si>
  <si>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</si>
  <si>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</si>
  <si>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</si>
  <si>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</si>
  <si>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</si>
  <si>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</si>
  <si>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</si>
  <si>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</si>
  <si>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</si>
  <si>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</si>
  <si>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</si>
  <si>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</si>
  <si>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</si>
  <si>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</si>
  <si>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</si>
  <si>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</si>
  <si>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</si>
  <si>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</si>
  <si>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</si>
  <si>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</si>
  <si>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</si>
  <si>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</si>
  <si>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</si>
  <si>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</si>
  <si>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</si>
  <si>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</si>
  <si>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</si>
  <si>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</si>
  <si>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</si>
  <si>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</si>
  <si>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</si>
  <si>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</si>
  <si>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</si>
  <si>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</si>
  <si>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</si>
  <si>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</si>
  <si>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</si>
  <si>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</si>
  <si>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</si>
  <si>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</si>
  <si>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</si>
  <si>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</si>
  <si>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</si>
  <si>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</si>
  <si>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</si>
  <si>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</si>
  <si>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</si>
  <si>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</si>
  <si>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</si>
  <si>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</si>
  <si>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</si>
  <si>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</si>
  <si>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</si>
  <si>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</si>
  <si>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</si>
  <si>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</si>
  <si>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</si>
  <si>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</si>
  <si>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</si>
  <si>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</si>
  <si>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</si>
  <si>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</si>
  <si>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</si>
  <si>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</si>
  <si>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</si>
  <si>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</si>
  <si>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</si>
  <si>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</si>
  <si>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</si>
  <si>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</si>
  <si>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</si>
  <si>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</si>
  <si>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</si>
  <si>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</si>
  <si>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</si>
  <si>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</si>
  <si>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</si>
  <si>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</si>
  <si>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</si>
  <si>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</si>
  <si>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</si>
  <si>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</si>
  <si>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</si>
  <si>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</si>
  <si>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</si>
  <si>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</si>
  <si>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</si>
  <si>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</si>
  <si>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</si>
  <si>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</si>
  <si>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</si>
  <si>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</si>
  <si>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</si>
  <si>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</si>
  <si>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</si>
  <si>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</si>
  <si>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</si>
  <si>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</si>
  <si>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</si>
  <si>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</si>
  <si>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</si>
  <si>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</si>
  <si>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</si>
  <si>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</si>
  <si>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</si>
  <si>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</si>
  <si>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</si>
  <si>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</si>
  <si>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</si>
  <si>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</si>
  <si>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</si>
  <si>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</si>
  <si>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</si>
  <si>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</si>
  <si>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</si>
  <si>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</si>
  <si>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</si>
  <si>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</si>
  <si>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</si>
  <si>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</si>
  <si>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</si>
  <si>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</si>
  <si>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</si>
  <si>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</si>
  <si>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</si>
  <si>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</si>
  <si>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</si>
  <si>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</si>
  <si>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</si>
  <si>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</si>
  <si>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</si>
  <si>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</si>
  <si>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</si>
  <si>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</si>
  <si>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</si>
  <si>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</si>
  <si>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</si>
  <si>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</si>
  <si>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</si>
  <si>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</si>
  <si>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</si>
  <si>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</si>
  <si>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</si>
  <si>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</si>
  <si>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</si>
  <si>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</si>
  <si>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</si>
  <si>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</si>
  <si>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</si>
  <si>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</si>
  <si>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</si>
  <si>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</si>
  <si>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</si>
  <si>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</si>
  <si>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</si>
  <si>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</si>
  <si>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</si>
  <si>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</si>
  <si>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</si>
  <si>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</si>
  <si>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</si>
  <si>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</si>
  <si>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</si>
  <si>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</si>
  <si>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</si>
  <si>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</si>
  <si>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</si>
  <si>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</si>
  <si>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</si>
  <si>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</si>
  <si>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</si>
  <si>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</si>
  <si>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</si>
  <si>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</si>
  <si>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</si>
  <si>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</si>
  <si>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</si>
  <si>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</si>
  <si>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</si>
  <si>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</si>
  <si>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</si>
  <si>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</si>
  <si>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</si>
  <si>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</si>
  <si>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</si>
  <si>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</si>
  <si>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</si>
  <si>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</si>
  <si>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</si>
  <si>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</si>
  <si>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</si>
  <si>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</si>
  <si>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</si>
  <si>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</si>
  <si>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</si>
  <si>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</si>
  <si>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</si>
  <si>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</si>
  <si>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</si>
  <si>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</si>
  <si>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</si>
  <si>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</si>
  <si>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</si>
  <si>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</si>
  <si>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</si>
  <si>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</si>
  <si>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</si>
  <si>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</si>
  <si>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</si>
  <si>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</si>
  <si>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</si>
  <si>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</si>
  <si>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</si>
  <si>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</si>
  <si>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</si>
  <si>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</si>
  <si>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</si>
  <si>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</si>
  <si>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</si>
  <si>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</si>
  <si>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</si>
  <si>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</si>
  <si>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</si>
  <si>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</si>
  <si>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</si>
  <si>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</si>
  <si>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</si>
  <si>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</si>
  <si>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</si>
  <si>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</si>
  <si>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</si>
  <si>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</si>
  <si>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</si>
  <si>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</si>
  <si>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</si>
  <si>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</si>
  <si>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</si>
  <si>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</si>
  <si>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</si>
  <si>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</si>
  <si>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</si>
  <si>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</si>
  <si>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</si>
  <si>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</si>
  <si>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</si>
  <si>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</si>
  <si>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</si>
  <si>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</si>
  <si>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</si>
  <si>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</si>
  <si>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</si>
  <si>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</si>
  <si>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</si>
  <si>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</si>
  <si>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</si>
  <si>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</si>
  <si>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</si>
  <si>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</si>
  <si>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</si>
  <si>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</si>
  <si>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</si>
  <si>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</si>
  <si>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</si>
  <si>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</si>
  <si>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</si>
  <si>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</si>
  <si>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</si>
  <si>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</si>
  <si>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</si>
  <si>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</si>
  <si>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</si>
  <si>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</si>
  <si>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</si>
  <si>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</si>
  <si>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</si>
  <si>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</si>
  <si>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</si>
  <si>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</si>
  <si>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</si>
  <si>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</si>
  <si>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</si>
  <si>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</si>
  <si>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</si>
  <si>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</si>
  <si>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</si>
  <si>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</si>
  <si>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</si>
  <si>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</si>
  <si>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</si>
  <si>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</si>
  <si>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</si>
  <si>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</si>
  <si>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</si>
  <si>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</si>
  <si>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</si>
  <si>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</si>
  <si>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</si>
  <si>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</si>
  <si>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</si>
  <si>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</si>
  <si>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</si>
  <si>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</si>
  <si>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</si>
  <si>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</si>
  <si>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</si>
  <si>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</si>
  <si>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</si>
  <si>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</si>
  <si>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</si>
  <si>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</si>
  <si>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</si>
  <si>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</si>
  <si>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</si>
  <si>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</si>
  <si>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</si>
  <si>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</si>
  <si>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</si>
  <si>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</si>
  <si>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</si>
  <si>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</si>
  <si>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</si>
  <si>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</si>
  <si>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</si>
  <si>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</si>
  <si>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</si>
  <si>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</si>
  <si>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</si>
  <si>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</si>
  <si>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</si>
  <si>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</si>
  <si>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</si>
  <si>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</si>
  <si>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</si>
  <si>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</si>
  <si>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</si>
  <si>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</si>
  <si>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</si>
  <si>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</si>
  <si>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</si>
  <si>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</si>
  <si>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</si>
  <si>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</si>
  <si>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</si>
  <si>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</si>
  <si>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</si>
  <si>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</si>
  <si>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</si>
  <si>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</si>
  <si>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</si>
  <si>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</si>
  <si>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</si>
  <si>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</si>
  <si>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</si>
  <si>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</si>
  <si>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</si>
  <si>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</si>
  <si>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</si>
  <si>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</si>
  <si>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</si>
  <si>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</si>
  <si>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</si>
  <si>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</si>
  <si>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</si>
  <si>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</si>
  <si>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</si>
  <si>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</si>
  <si>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</si>
  <si>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</si>
  <si>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</si>
  <si>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</si>
  <si>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</si>
  <si>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</si>
  <si>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</si>
  <si>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</si>
  <si>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</si>
  <si>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</si>
  <si>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</si>
  <si>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</si>
  <si>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</si>
  <si>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</si>
  <si>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</si>
  <si>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</si>
  <si>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</si>
  <si>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</si>
  <si>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</si>
  <si>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</si>
  <si>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</si>
  <si>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</si>
  <si>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</si>
  <si>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</si>
  <si>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</si>
  <si>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</si>
  <si>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</si>
  <si>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</si>
  <si>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</si>
  <si>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</si>
  <si>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</si>
  <si>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</si>
  <si>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</si>
  <si>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</si>
  <si>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</si>
  <si>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</si>
  <si>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</si>
  <si>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</si>
  <si>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</si>
  <si>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</si>
  <si>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</si>
  <si>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</si>
  <si>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</si>
  <si>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</si>
  <si>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</si>
  <si>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</si>
  <si>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</si>
  <si>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</si>
  <si>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</si>
  <si>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</si>
  <si>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</si>
  <si>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</si>
  <si>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</si>
  <si>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</si>
  <si>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</si>
  <si>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</si>
  <si>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</si>
  <si>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</si>
  <si>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</si>
  <si>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</si>
  <si>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</si>
  <si>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</si>
  <si>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</si>
  <si>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</si>
  <si>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</si>
  <si>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</si>
  <si>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</si>
  <si>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</si>
  <si>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</si>
  <si>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</si>
  <si>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</si>
  <si>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</si>
  <si>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</si>
  <si>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</si>
  <si>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</si>
  <si>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</si>
  <si>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</si>
  <si>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</si>
  <si>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</si>
  <si>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</si>
  <si>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</si>
  <si>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</si>
  <si>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</si>
  <si>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</si>
  <si>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</si>
  <si>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</si>
  <si>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</si>
  <si>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</si>
  <si>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</si>
  <si>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</si>
  <si>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</si>
  <si>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</si>
  <si>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</si>
  <si>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</si>
  <si>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</si>
  <si>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</si>
  <si>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</si>
  <si>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</si>
  <si>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</si>
  <si>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</si>
  <si>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</si>
  <si>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</si>
  <si>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</si>
  <si>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</si>
  <si>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</si>
  <si>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</si>
  <si>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</si>
  <si>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</si>
  <si>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</si>
  <si>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</si>
  <si>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</si>
  <si>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</si>
  <si>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</si>
  <si>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</si>
  <si>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</si>
  <si>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</si>
  <si>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</si>
  <si>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</si>
  <si>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</si>
  <si>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</si>
  <si>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</si>
  <si>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</si>
  <si>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</si>
  <si>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</si>
  <si>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</si>
  <si>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</si>
  <si>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</si>
  <si>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</si>
  <si>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</si>
  <si>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</si>
  <si>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</si>
  <si>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</si>
  <si>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</si>
  <si>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</si>
  <si>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</si>
  <si>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</si>
  <si>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</si>
  <si>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</si>
  <si>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</si>
  <si>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</si>
  <si>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</si>
  <si>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</si>
  <si>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</si>
  <si>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</si>
  <si>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</si>
  <si>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</si>
  <si>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</si>
  <si>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</si>
  <si>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</si>
  <si>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</si>
  <si>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</si>
  <si>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</si>
  <si>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</si>
  <si>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</si>
  <si>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</si>
  <si>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</si>
  <si>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</si>
  <si>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</si>
  <si>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</si>
  <si>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</si>
  <si>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</si>
  <si>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</si>
  <si>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</si>
  <si>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</si>
  <si>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</si>
  <si>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</si>
  <si>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</si>
  <si>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</si>
  <si>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</si>
  <si>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</si>
  <si>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</si>
  <si>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</si>
  <si>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</si>
  <si>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</si>
  <si>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</si>
  <si>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</si>
  <si>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</si>
  <si>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</si>
  <si>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</si>
  <si>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</si>
  <si>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</si>
  <si>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</si>
  <si>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</si>
  <si>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</si>
  <si>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</si>
  <si>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</si>
  <si>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</si>
  <si>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</si>
  <si>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</si>
  <si>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</si>
  <si>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</si>
  <si>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</si>
  <si>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</si>
  <si>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</si>
  <si>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</si>
  <si>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</si>
  <si>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</si>
  <si>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</si>
  <si>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</si>
  <si>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</si>
  <si>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</si>
  <si>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</si>
  <si>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</si>
  <si>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</si>
  <si>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</si>
  <si>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</si>
  <si>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</si>
  <si>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</si>
  <si>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</si>
  <si>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</si>
  <si>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</si>
  <si>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</si>
  <si>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</si>
  <si>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</si>
  <si>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</si>
  <si>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</si>
  <si>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</si>
  <si>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</si>
  <si>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</si>
  <si>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</si>
  <si>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</si>
  <si>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</si>
  <si>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</si>
  <si>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</si>
  <si>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</si>
  <si>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</si>
  <si>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</si>
  <si>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</si>
  <si>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</si>
  <si>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</si>
  <si>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</si>
  <si>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</si>
  <si>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</si>
  <si>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</si>
  <si>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</si>
  <si>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</si>
  <si>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</si>
  <si>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</si>
  <si>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</si>
  <si>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</si>
  <si>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</si>
  <si>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</si>
  <si>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</si>
  <si>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</si>
  <si>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</si>
  <si>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</si>
  <si>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</si>
  <si>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</si>
  <si>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</si>
  <si>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</si>
  <si>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</si>
  <si>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</si>
  <si>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</si>
  <si>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</si>
  <si>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</si>
  <si>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</si>
  <si>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</si>
  <si>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</si>
  <si>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</si>
  <si>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</si>
  <si>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</si>
  <si>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</si>
  <si>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</si>
  <si>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</si>
  <si>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</si>
  <si>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</si>
  <si>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</si>
  <si>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</si>
  <si>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</si>
  <si>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</si>
  <si>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</si>
  <si>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</si>
  <si>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</si>
  <si>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</si>
  <si>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</si>
  <si>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</si>
  <si>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</si>
  <si>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</si>
  <si>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</si>
  <si>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</si>
  <si>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</si>
  <si>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</si>
  <si>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</si>
  <si>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</si>
  <si>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</si>
  <si>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</si>
  <si>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</si>
  <si>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</si>
  <si>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</si>
  <si>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</si>
  <si>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</si>
  <si>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</si>
  <si>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</si>
  <si>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</si>
  <si>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</si>
  <si>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</si>
  <si>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</si>
  <si>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</si>
  <si>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</si>
  <si>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</si>
  <si>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</si>
  <si>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</si>
  <si>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</si>
  <si>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</si>
  <si>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</si>
  <si>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</si>
  <si>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</si>
  <si>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</si>
  <si>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</si>
  <si>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</si>
  <si>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</si>
  <si>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</si>
  <si>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</si>
  <si>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</si>
  <si>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</si>
  <si>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</si>
  <si>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</si>
  <si>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</si>
  <si>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</si>
  <si>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</si>
  <si>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</si>
  <si>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</si>
  <si>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</si>
  <si>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</si>
  <si>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</si>
  <si>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</si>
  <si>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</si>
  <si>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</si>
  <si>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</si>
  <si>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</si>
  <si>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</si>
  <si>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</si>
  <si>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</si>
  <si>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</si>
  <si>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</si>
  <si>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</si>
  <si>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</si>
  <si>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</si>
  <si>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</si>
  <si>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</si>
  <si>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</si>
  <si>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</si>
  <si>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</si>
  <si>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</si>
  <si>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</si>
  <si>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</si>
  <si>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</si>
  <si>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</si>
  <si>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</si>
  <si>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</si>
  <si>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</si>
  <si>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</si>
  <si>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</si>
  <si>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</si>
  <si>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</si>
  <si>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</si>
  <si>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</si>
  <si>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</si>
  <si>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</si>
  <si>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</si>
  <si>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</si>
  <si>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</si>
  <si>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</si>
  <si>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</si>
  <si>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</si>
  <si>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</si>
  <si>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</si>
  <si>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</si>
  <si>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</si>
  <si>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</si>
  <si>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</si>
  <si>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</si>
  <si>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</si>
  <si>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</si>
  <si>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</si>
  <si>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</si>
  <si>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</si>
  <si>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</si>
  <si>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</si>
  <si>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</si>
  <si>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</si>
  <si>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</si>
  <si>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</si>
  <si>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</si>
  <si>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</si>
  <si>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</si>
  <si>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</si>
  <si>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</si>
  <si>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</si>
  <si>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</si>
  <si>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</si>
  <si>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</si>
  <si>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</si>
  <si>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</si>
  <si>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</si>
  <si>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</si>
  <si>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</si>
  <si>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</si>
  <si>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</si>
  <si>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</si>
  <si>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</si>
  <si>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</si>
  <si>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</si>
  <si>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</si>
  <si>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</si>
  <si>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</si>
  <si>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</si>
  <si>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</si>
  <si>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</si>
  <si>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</si>
  <si>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</si>
  <si>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</si>
  <si>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</si>
  <si>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</si>
  <si>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</si>
  <si>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</si>
  <si>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</si>
  <si>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</si>
  <si>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</si>
  <si>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</si>
  <si>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</si>
  <si>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</si>
  <si>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</si>
  <si>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</si>
  <si>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</si>
  <si>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</si>
  <si>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</si>
  <si>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</si>
  <si>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</si>
  <si>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</si>
  <si>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</si>
  <si>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</si>
  <si>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</si>
  <si>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</si>
  <si>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</si>
  <si>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</si>
  <si>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</si>
  <si>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</si>
  <si>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</si>
  <si>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</si>
  <si>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</si>
  <si>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</si>
  <si>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</si>
  <si>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</si>
  <si>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</si>
  <si>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</si>
  <si>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</si>
  <si>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</si>
  <si>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</si>
  <si>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</si>
  <si>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</si>
  <si>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</si>
  <si>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</si>
  <si>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</si>
  <si>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</si>
  <si>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</si>
  <si>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</si>
  <si>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</si>
  <si>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</si>
  <si>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</si>
  <si>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</si>
  <si>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</si>
  <si>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</si>
  <si>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</si>
  <si>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</si>
  <si>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</si>
  <si>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</si>
  <si>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</si>
  <si>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</si>
  <si>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</si>
  <si>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</si>
  <si>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</si>
  <si>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</si>
  <si>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</si>
  <si>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</si>
  <si>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</si>
  <si>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</si>
  <si>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</si>
  <si>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</si>
  <si>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</si>
  <si>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</si>
  <si>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</si>
  <si>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</si>
  <si>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</si>
  <si>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</si>
  <si>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</si>
  <si>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</si>
  <si>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</si>
  <si>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</si>
  <si>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</si>
  <si>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</si>
  <si>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</si>
  <si>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</si>
  <si>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</si>
  <si>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</si>
  <si>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</si>
  <si>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</si>
  <si>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</si>
  <si>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</si>
  <si>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</si>
  <si>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</si>
  <si>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</si>
  <si>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</si>
  <si>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</si>
  <si>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</si>
  <si>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</si>
  <si>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</si>
  <si>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</si>
  <si>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</si>
  <si>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</si>
  <si>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</si>
  <si>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</si>
  <si>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</si>
  <si>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</si>
  <si>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</si>
  <si>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</si>
  <si>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</si>
  <si>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</si>
  <si>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</si>
  <si>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</si>
  <si>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</si>
  <si>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</si>
  <si>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</si>
  <si>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</si>
  <si>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</si>
  <si>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</si>
  <si>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</si>
  <si>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</si>
  <si>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</si>
  <si>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</si>
  <si>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</si>
  <si>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</si>
  <si>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</si>
  <si>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</si>
  <si>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</si>
  <si>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</si>
  <si>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</si>
  <si>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</si>
  <si>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</si>
  <si>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</si>
  <si>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</si>
  <si>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</si>
  <si>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</si>
  <si>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</si>
  <si>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</si>
  <si>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</si>
  <si>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</si>
  <si>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</si>
  <si>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</si>
  <si>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</si>
  <si>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</si>
  <si>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</si>
  <si>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</si>
  <si>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</si>
  <si>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</si>
  <si>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</si>
  <si>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</si>
  <si>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</si>
  <si>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</si>
  <si>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</si>
  <si>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</si>
  <si>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</si>
  <si>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</si>
  <si>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</si>
  <si>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</si>
  <si>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</si>
  <si>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</si>
  <si>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</si>
  <si>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</si>
  <si>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</si>
  <si>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</si>
  <si>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</si>
  <si>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</si>
  <si>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</si>
  <si>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</si>
  <si>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</si>
  <si>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</si>
  <si>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</si>
  <si>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</si>
  <si>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</si>
  <si>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</si>
  <si>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</si>
  <si>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</si>
  <si>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</si>
  <si>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</si>
  <si>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</si>
  <si>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</si>
  <si>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</si>
  <si>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</si>
  <si>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</si>
  <si>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</si>
  <si>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</si>
  <si>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</si>
  <si>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</si>
  <si>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</si>
  <si>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</si>
  <si>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</si>
  <si>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</si>
  <si>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</si>
  <si>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</si>
  <si>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</si>
  <si>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</si>
  <si>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</si>
  <si>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</si>
  <si>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</si>
  <si>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</si>
  <si>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</si>
  <si>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</si>
  <si>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</si>
  <si>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</si>
  <si>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</si>
  <si>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</si>
  <si>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</si>
  <si>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</si>
  <si>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</si>
  <si>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</si>
  <si>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</si>
  <si>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</si>
  <si>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</si>
  <si>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</si>
  <si>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</si>
  <si>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</si>
  <si>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</si>
  <si>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</si>
  <si>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</si>
  <si>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</si>
  <si>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</si>
  <si>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</si>
  <si>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</si>
  <si>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</si>
  <si>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</si>
  <si>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</si>
  <si>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</si>
  <si>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</si>
  <si>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</si>
  <si>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</si>
  <si>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</si>
  <si>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</si>
  <si>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</si>
  <si>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</si>
  <si>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</si>
  <si>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</si>
  <si>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</si>
  <si>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</si>
  <si>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</si>
  <si>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</si>
  <si>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</si>
  <si>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</si>
  <si>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</si>
  <si>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</si>
  <si>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</si>
  <si>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</si>
  <si>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</si>
  <si>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</si>
  <si>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</si>
  <si>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</si>
  <si>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</si>
  <si>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</si>
  <si>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</si>
  <si>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</si>
  <si>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</si>
  <si>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</si>
  <si>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</si>
  <si>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</si>
  <si>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</si>
  <si>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</si>
  <si>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</si>
  <si>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</si>
  <si>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</si>
  <si>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</si>
  <si>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</si>
  <si>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</si>
  <si>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</si>
  <si>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</si>
  <si>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</si>
  <si>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</si>
  <si>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</si>
  <si>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</si>
  <si>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</si>
  <si>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</si>
  <si>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</si>
  <si>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</si>
  <si>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</si>
  <si>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</si>
  <si>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</si>
  <si>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</si>
  <si>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</si>
  <si>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</si>
  <si>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</si>
  <si>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</si>
  <si>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</si>
  <si>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</si>
  <si>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</si>
  <si>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</si>
  <si>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</si>
  <si>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</si>
  <si>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</si>
  <si>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</si>
  <si>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</si>
  <si>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</si>
  <si>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</si>
  <si>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</si>
  <si>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</si>
  <si>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</si>
  <si>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</si>
  <si>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</si>
  <si>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</si>
  <si>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</si>
  <si>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</si>
  <si>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</si>
  <si>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</si>
  <si>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</si>
  <si>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</si>
  <si>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</si>
  <si>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</si>
  <si>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</si>
  <si>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</si>
  <si>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</si>
  <si>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</si>
  <si>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</si>
  <si>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</si>
  <si>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</si>
  <si>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</si>
  <si>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</si>
  <si>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</si>
  <si>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</si>
  <si>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</si>
  <si>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</si>
  <si>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</si>
  <si>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</si>
  <si>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</si>
  <si>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</si>
  <si>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</si>
  <si>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</si>
  <si>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</si>
  <si>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</si>
  <si>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</si>
  <si>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</si>
  <si>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</si>
  <si>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</si>
  <si>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</si>
  <si>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</si>
  <si>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</si>
  <si>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</si>
  <si>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</si>
  <si>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</si>
  <si>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</si>
  <si>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</si>
  <si>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</si>
  <si>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</si>
  <si>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</si>
  <si>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</si>
  <si>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</si>
  <si>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</si>
  <si>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</si>
  <si>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</si>
  <si>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</si>
  <si>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</si>
  <si>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</si>
  <si>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</si>
  <si>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</si>
  <si>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</si>
  <si>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</si>
  <si>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</si>
  <si>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</si>
  <si>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</si>
  <si>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</si>
  <si>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</si>
  <si>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</si>
  <si>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</si>
  <si>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</si>
  <si>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</si>
  <si>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</si>
  <si>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</si>
  <si>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</si>
  <si>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</si>
  <si>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</si>
  <si>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</si>
  <si>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</si>
  <si>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</si>
  <si>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</si>
  <si>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</si>
  <si>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</si>
  <si>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</si>
  <si>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</si>
  <si>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</si>
  <si>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</si>
  <si>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</si>
  <si>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</si>
  <si>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</si>
  <si>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</si>
  <si>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</si>
  <si>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</si>
  <si>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</si>
  <si>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</si>
  <si>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</si>
  <si>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</si>
  <si>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</si>
  <si>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</si>
  <si>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</si>
  <si>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</si>
  <si>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</si>
  <si>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</si>
  <si>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</si>
  <si>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</si>
  <si>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</si>
  <si>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</si>
  <si>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</si>
  <si>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</si>
  <si>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</si>
  <si>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</si>
  <si>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</si>
  <si>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</si>
  <si>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</si>
  <si>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</si>
  <si>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</si>
  <si>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</si>
  <si>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</si>
  <si>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</si>
  <si>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</si>
  <si>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</si>
  <si>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</si>
  <si>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</si>
  <si>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</si>
  <si>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</si>
  <si>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</si>
  <si>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</si>
  <si>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</si>
  <si>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</si>
  <si>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</si>
  <si>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</si>
  <si>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</si>
  <si>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</si>
  <si>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</si>
  <si>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</si>
  <si>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</si>
  <si>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</si>
  <si>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</si>
  <si>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</si>
  <si>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</si>
  <si>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</si>
  <si>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</si>
  <si>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</si>
  <si>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</si>
  <si>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</si>
  <si>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</si>
  <si>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</si>
  <si>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</si>
  <si>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</si>
  <si>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</si>
  <si>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</si>
  <si>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</si>
  <si>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</si>
  <si>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</si>
  <si>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</si>
  <si>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</si>
  <si>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</si>
  <si>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</si>
  <si>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</si>
  <si>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</si>
  <si>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</si>
  <si>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</si>
  <si>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</si>
  <si>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</si>
  <si>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</si>
  <si>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</si>
  <si>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</si>
  <si>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</si>
  <si>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</si>
  <si>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</si>
  <si>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</si>
  <si>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</si>
  <si>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</si>
  <si>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</si>
  <si>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</si>
  <si>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</si>
  <si>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</si>
  <si>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</si>
  <si>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</si>
  <si>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</si>
  <si>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</si>
  <si>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</si>
  <si>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</si>
  <si>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</si>
  <si>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</si>
  <si>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</si>
  <si>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</si>
  <si>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</si>
  <si>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</si>
  <si>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</si>
  <si>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</si>
  <si>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</si>
  <si>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</si>
  <si>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</si>
  <si>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</si>
  <si>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</si>
  <si>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</si>
  <si>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</si>
  <si>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</si>
  <si>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</si>
  <si>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</si>
  <si>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</si>
  <si>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</si>
  <si>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</si>
  <si>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</si>
  <si>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</si>
  <si>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</si>
  <si>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</si>
  <si>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</si>
  <si>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</si>
  <si>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</si>
  <si>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</si>
  <si>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</si>
  <si>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</si>
  <si>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</si>
  <si>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</si>
  <si>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</si>
  <si>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</si>
  <si>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</si>
  <si>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</si>
  <si>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</si>
  <si>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</si>
  <si>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</si>
  <si>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</si>
  <si>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</si>
  <si>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</si>
  <si>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</si>
  <si>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</si>
  <si>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</si>
  <si>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</si>
  <si>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</si>
  <si>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</si>
  <si>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</si>
  <si>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</si>
  <si>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</si>
  <si>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</si>
  <si>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</si>
  <si>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</si>
  <si>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</si>
  <si>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</si>
  <si>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</si>
  <si>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</si>
  <si>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</si>
  <si>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</si>
  <si>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</si>
  <si>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</si>
  <si>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</si>
  <si>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</si>
  <si>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</si>
  <si>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</si>
  <si>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</si>
  <si>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</si>
  <si>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</si>
  <si>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</si>
  <si>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</si>
  <si>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</si>
  <si>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</si>
  <si>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</si>
  <si>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</si>
  <si>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</si>
  <si>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</si>
  <si>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</si>
  <si>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</si>
  <si>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</si>
  <si>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</si>
  <si>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</si>
  <si>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</si>
  <si>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</si>
  <si>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</si>
  <si>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</si>
  <si>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</si>
  <si>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</si>
  <si>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</si>
  <si>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</si>
  <si>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</si>
  <si>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</si>
  <si>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</si>
  <si>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</si>
  <si>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</si>
  <si>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</si>
  <si>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</si>
  <si>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</si>
  <si>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</si>
  <si>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</si>
  <si>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</si>
  <si>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</si>
  <si>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</si>
  <si>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</si>
  <si>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</si>
  <si>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</si>
  <si>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</si>
  <si>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</si>
  <si>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</si>
  <si>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</si>
  <si>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</si>
  <si>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</si>
  <si>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</si>
  <si>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</si>
  <si>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</si>
  <si>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</si>
  <si>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</si>
  <si>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</si>
  <si>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</si>
  <si>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</si>
  <si>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</si>
  <si>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</si>
  <si>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</si>
  <si>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</si>
  <si>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</si>
  <si>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</si>
  <si>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</si>
  <si>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</si>
  <si>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</si>
  <si>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</si>
  <si>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</si>
  <si>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</si>
  <si>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</si>
  <si>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</si>
  <si>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</si>
  <si>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</si>
  <si>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</si>
  <si>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</si>
  <si>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</si>
  <si>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</si>
  <si>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</si>
  <si>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</si>
  <si>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</si>
  <si>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</si>
  <si>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</si>
  <si>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</si>
  <si>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</si>
  <si>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</si>
  <si>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</si>
  <si>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</si>
  <si>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</si>
  <si>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</si>
  <si>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</si>
  <si>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</si>
  <si>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</si>
  <si>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</si>
  <si>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</si>
  <si>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</si>
  <si>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</si>
  <si>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</si>
  <si>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</si>
  <si>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</si>
  <si>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</si>
  <si>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</si>
  <si>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</si>
  <si>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</si>
  <si>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</si>
  <si>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</si>
  <si>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</si>
  <si>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</si>
  <si>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</si>
  <si>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</si>
  <si>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</si>
  <si>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</si>
  <si>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</si>
  <si>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</si>
  <si>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</si>
  <si>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</si>
  <si>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</si>
  <si>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</si>
  <si>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</si>
  <si>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</si>
  <si>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</si>
  <si>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</si>
  <si>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</si>
  <si>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</si>
  <si>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</si>
  <si>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</si>
  <si>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</si>
  <si>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</si>
  <si>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</si>
  <si>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</si>
  <si>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</si>
  <si>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</si>
  <si>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</si>
  <si>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</si>
  <si>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</si>
  <si>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</si>
  <si>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</si>
  <si>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</si>
  <si>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</si>
  <si>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</si>
  <si>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</si>
  <si>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</si>
  <si>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</si>
  <si>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</si>
  <si>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</si>
  <si>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</si>
  <si>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</si>
  <si>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</si>
  <si>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</si>
  <si>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</si>
  <si>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</si>
  <si>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</si>
  <si>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</si>
  <si>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</si>
  <si>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</si>
  <si>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</si>
  <si>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</si>
  <si>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</si>
  <si>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</si>
  <si>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</si>
  <si>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</si>
  <si>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</si>
  <si>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</si>
  <si>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</si>
  <si>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</si>
  <si>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</si>
  <si>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</si>
  <si>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</si>
  <si>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</si>
  <si>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</si>
  <si>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</si>
  <si>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</si>
  <si>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</si>
  <si>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</si>
  <si>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</si>
  <si>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</si>
  <si>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</si>
  <si>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</si>
  <si>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</si>
  <si>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</si>
  <si>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</si>
  <si>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</si>
  <si>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</si>
  <si>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</si>
  <si>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</si>
  <si>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</si>
  <si>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</si>
  <si>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</si>
  <si>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</si>
  <si>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</si>
  <si>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</si>
  <si>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</si>
  <si>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</si>
  <si>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</si>
  <si>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</si>
  <si>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</si>
  <si>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</si>
  <si>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</si>
  <si>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</si>
  <si>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</si>
  <si>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</si>
  <si>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</si>
  <si>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</si>
  <si>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</si>
  <si>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</si>
  <si>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</si>
  <si>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</si>
  <si>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</si>
  <si>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</si>
  <si>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</si>
  <si>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</si>
  <si>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</si>
  <si>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</si>
  <si>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</si>
  <si>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</si>
  <si>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</si>
  <si>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</si>
  <si>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</si>
  <si>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</si>
  <si>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</si>
  <si>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</si>
  <si>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</si>
  <si>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</si>
  <si>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</si>
  <si>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</si>
  <si>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</si>
  <si>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</si>
  <si>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</si>
  <si>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</si>
  <si>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</si>
  <si>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</si>
  <si>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</si>
  <si>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</si>
  <si>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</si>
  <si>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</si>
  <si>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</si>
  <si>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</si>
  <si>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</si>
  <si>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</si>
  <si>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</si>
  <si>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</si>
  <si>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</si>
  <si>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</si>
  <si>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</si>
  <si>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</si>
  <si>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</si>
  <si>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</si>
  <si>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</si>
  <si>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</si>
  <si>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</si>
  <si>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</si>
  <si>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</si>
  <si>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</si>
  <si>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</si>
  <si>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</si>
  <si>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</si>
  <si>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</si>
  <si>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</si>
  <si>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</si>
  <si>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</si>
  <si>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</si>
  <si>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</si>
  <si>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</si>
  <si>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</si>
  <si>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</si>
  <si>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</si>
  <si>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</si>
  <si>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</si>
  <si>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</si>
  <si>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</si>
  <si>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</si>
  <si>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</si>
  <si>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</si>
  <si>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</si>
  <si>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</si>
  <si>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</si>
  <si>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</si>
  <si>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</si>
  <si>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</si>
  <si>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</si>
  <si>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</si>
  <si>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</si>
  <si>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</si>
  <si>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</si>
  <si>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</si>
  <si>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</si>
  <si>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</si>
  <si>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</si>
  <si>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</si>
  <si>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</si>
  <si>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</si>
  <si>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</si>
  <si>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</si>
  <si>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</si>
  <si>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</si>
  <si>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</si>
  <si>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</si>
  <si>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</si>
  <si>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</si>
  <si>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</si>
  <si>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</si>
  <si>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</si>
  <si>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</si>
  <si>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</si>
  <si>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</si>
  <si>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</si>
  <si>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</si>
  <si>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</si>
  <si>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</si>
  <si>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</si>
  <si>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</si>
  <si>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</si>
  <si>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</si>
  <si>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</si>
  <si>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</si>
  <si>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</si>
  <si>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</si>
  <si>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</si>
  <si>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</si>
  <si>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</si>
  <si>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</si>
  <si>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</si>
  <si>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</si>
  <si>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</si>
  <si>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</si>
  <si>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</si>
  <si>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</si>
  <si>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</si>
  <si>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</si>
  <si>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</si>
  <si>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</si>
  <si>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</si>
  <si>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</si>
  <si>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</si>
  <si>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</si>
  <si>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</si>
  <si>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</si>
  <si>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</si>
  <si>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</si>
  <si>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</si>
  <si>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</si>
  <si>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</si>
  <si>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</si>
  <si>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</si>
  <si>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</si>
  <si>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</si>
  <si>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</si>
  <si>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</si>
  <si>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</si>
  <si>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</si>
  <si>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</si>
  <si>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</si>
  <si>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</si>
  <si>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</si>
  <si>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</si>
  <si>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</si>
  <si>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</si>
  <si>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</si>
  <si>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</si>
  <si>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</si>
  <si>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</si>
  <si>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</si>
  <si>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</si>
  <si>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</si>
  <si>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</si>
  <si>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</si>
  <si>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</si>
  <si>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</si>
  <si>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</si>
  <si>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</si>
  <si>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</si>
  <si>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</si>
  <si>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</si>
  <si>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</si>
  <si>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</si>
  <si>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</si>
  <si>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</si>
  <si>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</si>
  <si>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</si>
  <si>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</si>
  <si>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</si>
  <si>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</si>
  <si>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</si>
  <si>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</si>
  <si>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</si>
  <si>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</si>
  <si>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</si>
  <si>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</si>
  <si>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</si>
  <si>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</si>
  <si>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</si>
  <si>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</si>
  <si>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</si>
  <si>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</si>
  <si>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</si>
  <si>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</si>
  <si>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</si>
  <si>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</si>
  <si>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</si>
  <si>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</si>
  <si>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</si>
  <si>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</si>
  <si>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</si>
  <si>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</si>
  <si>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</si>
  <si>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</si>
  <si>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</si>
  <si>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</si>
  <si>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</si>
  <si>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</si>
  <si>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</si>
  <si>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</si>
  <si>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</si>
  <si>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</si>
  <si>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</si>
  <si>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</si>
  <si>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</si>
  <si>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</si>
  <si>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</si>
  <si>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</si>
  <si>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</si>
  <si>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</si>
  <si>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</si>
  <si>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</si>
  <si>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</si>
  <si>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</si>
  <si>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</si>
  <si>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</si>
  <si>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</si>
  <si>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</si>
  <si>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</si>
  <si>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</si>
  <si>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</si>
  <si>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</si>
  <si>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</si>
  <si>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</si>
  <si>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</si>
  <si>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</si>
  <si>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</si>
  <si>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</si>
  <si>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</si>
  <si>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</si>
  <si>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</si>
  <si>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</si>
  <si>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</si>
  <si>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</si>
  <si>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</si>
  <si>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</si>
  <si>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</si>
  <si>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</si>
  <si>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</si>
  <si>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</si>
  <si>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</si>
  <si>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</si>
  <si>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</si>
  <si>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</si>
  <si>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</si>
  <si>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</si>
  <si>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</si>
  <si>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</si>
  <si>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</si>
  <si>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</si>
  <si>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</si>
  <si>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</si>
  <si>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</si>
  <si>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</si>
  <si>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</si>
  <si>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</si>
  <si>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</si>
  <si>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</si>
  <si>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</si>
  <si>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</si>
  <si>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</si>
  <si>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</si>
  <si>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</si>
  <si>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</si>
  <si>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</si>
  <si>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</si>
  <si>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</si>
  <si>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</si>
  <si>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</si>
  <si>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</si>
  <si>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</si>
  <si>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</si>
  <si>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</si>
  <si>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</si>
  <si>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</si>
  <si>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</si>
  <si>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</si>
  <si>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</si>
  <si>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</si>
  <si>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</si>
  <si>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</si>
  <si>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</si>
  <si>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</si>
  <si>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</si>
  <si>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</si>
  <si>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</si>
  <si>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</si>
  <si>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</si>
  <si>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</si>
  <si>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</si>
  <si>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</si>
  <si>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</si>
  <si>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</si>
  <si>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</si>
  <si>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</si>
  <si>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</si>
  <si>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</si>
  <si>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</si>
  <si>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</si>
  <si>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</si>
  <si>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</si>
  <si>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</si>
  <si>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</si>
  <si>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</si>
  <si>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</si>
  <si>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</si>
  <si>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</si>
  <si>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</si>
  <si>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</si>
  <si>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</si>
  <si>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</si>
  <si>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</si>
  <si>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</si>
  <si>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</si>
  <si>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</si>
  <si>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</si>
  <si>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</si>
  <si>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</si>
  <si>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</si>
  <si>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</si>
  <si>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</si>
  <si>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</si>
  <si>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</si>
  <si>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</si>
  <si>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</si>
  <si>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</si>
  <si>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</si>
  <si>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</si>
  <si>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</si>
  <si>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</si>
  <si>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</si>
  <si>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</si>
  <si>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</si>
  <si>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</si>
  <si>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</si>
  <si>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</si>
  <si>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</si>
  <si>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</si>
  <si>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</si>
  <si>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</si>
  <si>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</si>
  <si>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</si>
  <si>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</si>
  <si>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</si>
  <si>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</si>
  <si>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</si>
  <si>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</si>
  <si>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</si>
  <si>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</si>
  <si>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</si>
  <si>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</si>
  <si>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</si>
  <si>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</si>
  <si>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</si>
  <si>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</si>
  <si>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</si>
  <si>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</si>
  <si>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</si>
  <si>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</si>
  <si>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</si>
  <si>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</si>
  <si>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</si>
  <si>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</si>
  <si>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</si>
  <si>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</si>
  <si>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</si>
  <si>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</si>
  <si>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</si>
  <si>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</si>
  <si>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</si>
  <si>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</si>
  <si>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</si>
  <si>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</si>
  <si>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</si>
  <si>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</si>
  <si>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</si>
  <si>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</si>
  <si>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</si>
  <si>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</si>
  <si>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</si>
  <si>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</si>
  <si>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</si>
  <si>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</si>
  <si>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</si>
  <si>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</si>
  <si>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</si>
  <si>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</si>
  <si>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</si>
  <si>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</si>
  <si>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</si>
  <si>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</si>
  <si>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</si>
  <si>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</si>
  <si>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</si>
  <si>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</si>
  <si>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</si>
  <si>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</si>
  <si>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</si>
  <si>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</si>
  <si>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</si>
  <si>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</si>
  <si>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</si>
  <si>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</si>
  <si>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</si>
  <si>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</si>
  <si>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</si>
  <si>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</si>
  <si>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</si>
  <si>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</si>
  <si>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</si>
  <si>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</si>
  <si>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</si>
  <si>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</si>
  <si>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</si>
  <si>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</si>
  <si>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</si>
  <si>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</si>
  <si>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</si>
  <si>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</si>
  <si>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</si>
  <si>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</si>
  <si>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</si>
  <si>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</si>
  <si>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</si>
  <si>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</si>
  <si>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</si>
  <si>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</si>
  <si>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</si>
  <si>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</si>
  <si>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</si>
  <si>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</si>
  <si>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</si>
  <si>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</si>
  <si>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</si>
  <si>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</si>
  <si>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</si>
  <si>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</si>
  <si>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</si>
  <si>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</si>
  <si>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</si>
  <si>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</si>
  <si>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</si>
  <si>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</si>
  <si>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</si>
  <si>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</si>
  <si>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</si>
  <si>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</si>
  <si>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</si>
  <si>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</si>
  <si>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</si>
  <si>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</si>
  <si>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</si>
  <si>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</si>
  <si>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</si>
  <si>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</si>
  <si>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</si>
  <si>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</si>
  <si>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</si>
  <si>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</si>
  <si>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</si>
  <si>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</si>
  <si>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</si>
  <si>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</si>
  <si>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</si>
  <si>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</si>
  <si>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</si>
  <si>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</si>
  <si>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</si>
  <si>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</si>
  <si>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</si>
  <si>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</si>
  <si>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</si>
  <si>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</si>
  <si>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</si>
  <si>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</si>
  <si>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</si>
  <si>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</si>
  <si>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</si>
  <si>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</si>
  <si>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</si>
  <si>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</si>
  <si>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</si>
  <si>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</si>
  <si>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</si>
  <si>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</si>
  <si>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</si>
  <si>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</si>
  <si>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</si>
  <si>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</si>
  <si>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</si>
  <si>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</si>
  <si>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</si>
  <si>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</si>
  <si>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</si>
  <si>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</si>
  <si>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</si>
  <si>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</si>
  <si>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</si>
  <si>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</si>
  <si>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</si>
  <si>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</si>
  <si>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</si>
  <si>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</si>
  <si>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</si>
  <si>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</si>
  <si>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</si>
  <si>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</si>
  <si>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</si>
  <si>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</si>
  <si>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</si>
  <si>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</si>
  <si>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</si>
  <si>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</si>
  <si>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</si>
  <si>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</si>
  <si>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</si>
  <si>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</si>
  <si>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</si>
  <si>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</si>
  <si>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</si>
  <si>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</si>
  <si>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</si>
  <si>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</si>
  <si>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</si>
  <si>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</si>
  <si>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</si>
  <si>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</si>
  <si>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</si>
  <si>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</si>
  <si>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</si>
  <si>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</si>
  <si>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</si>
  <si>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</si>
  <si>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</si>
  <si>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</si>
  <si>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</si>
  <si>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</si>
  <si>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</si>
  <si>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</si>
  <si>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</si>
  <si>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</si>
  <si>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</si>
  <si>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</si>
  <si>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</si>
  <si>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</si>
  <si>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</si>
  <si>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</si>
  <si>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</si>
  <si>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</si>
  <si>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</si>
  <si>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</si>
  <si>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</si>
  <si>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</si>
  <si>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</si>
  <si>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</si>
  <si>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</si>
  <si>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</si>
  <si>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</si>
  <si>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</si>
  <si>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</si>
  <si>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</si>
  <si>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</si>
  <si>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</si>
  <si>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</si>
  <si>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</si>
  <si>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</si>
  <si>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</si>
  <si>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</si>
  <si>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</si>
  <si>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</si>
  <si>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</si>
  <si>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</si>
  <si>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</si>
  <si>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</si>
  <si>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</si>
  <si>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</si>
  <si>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</si>
  <si>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</si>
  <si>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</si>
  <si>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</si>
  <si>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</si>
  <si>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</si>
  <si>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</si>
  <si>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</si>
  <si>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</si>
  <si>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</si>
  <si>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</si>
  <si>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</si>
  <si>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</si>
  <si>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</si>
  <si>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</si>
  <si>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</si>
  <si>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</si>
  <si>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</si>
  <si>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</si>
  <si>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</si>
  <si>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</si>
  <si>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</si>
  <si>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</si>
  <si>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</si>
  <si>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</si>
  <si>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</si>
  <si>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</si>
  <si>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</si>
  <si>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</si>
  <si>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</si>
  <si>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</si>
  <si>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</si>
  <si>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</si>
  <si>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</si>
  <si>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</si>
  <si>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</si>
  <si>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</si>
  <si>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</si>
  <si>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</si>
  <si>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</si>
  <si>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</si>
  <si>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</si>
  <si>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</si>
  <si>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</si>
  <si>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</si>
  <si>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</si>
  <si>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</si>
  <si>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</si>
  <si>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</si>
  <si>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</si>
  <si>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</si>
  <si>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</si>
  <si>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</si>
  <si>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</si>
  <si>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</si>
  <si>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</si>
  <si>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</si>
  <si>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</si>
  <si>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</si>
  <si>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</si>
  <si>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</si>
  <si>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</si>
  <si>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</si>
  <si>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</si>
  <si>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</si>
  <si>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</si>
  <si>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</si>
  <si>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</si>
  <si>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</si>
  <si>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</si>
  <si>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</si>
  <si>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</si>
  <si>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</si>
  <si>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</si>
  <si>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</si>
  <si>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</si>
  <si>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</si>
  <si>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</si>
  <si>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</si>
  <si>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</si>
  <si>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</si>
  <si>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</si>
  <si>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</si>
  <si>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</si>
  <si>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</si>
  <si>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</si>
  <si>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</si>
  <si>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</si>
  <si>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</si>
  <si>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</si>
  <si>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</si>
  <si>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</si>
  <si>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</si>
  <si>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</si>
  <si>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</si>
  <si>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</si>
  <si>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</si>
  <si>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</si>
  <si>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</si>
  <si>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</si>
  <si>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</si>
  <si>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</si>
  <si>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</si>
  <si>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</si>
  <si>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</si>
  <si>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</si>
  <si>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</si>
  <si>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</si>
  <si>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</si>
  <si>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</si>
  <si>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</si>
  <si>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</si>
  <si>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</si>
  <si>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</si>
  <si>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</si>
  <si>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</si>
  <si>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</si>
  <si>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</si>
  <si>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</si>
  <si>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</si>
  <si>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</si>
  <si>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</si>
  <si>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</si>
  <si>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</si>
  <si>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</si>
  <si>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</si>
  <si>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</si>
  <si>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</si>
  <si>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</si>
  <si>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</si>
  <si>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</si>
  <si>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</si>
  <si>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</si>
  <si>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</si>
  <si>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</si>
  <si>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</si>
  <si>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</si>
  <si>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</si>
  <si>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</si>
  <si>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</si>
  <si>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</si>
  <si>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</si>
  <si>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</si>
  <si>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</si>
  <si>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</si>
  <si>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</si>
  <si>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</si>
  <si>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</si>
  <si>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</si>
  <si>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</si>
  <si>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</si>
  <si>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</si>
  <si>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</si>
  <si>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</si>
  <si>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</si>
  <si>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</si>
  <si>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</si>
  <si>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</si>
  <si>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</si>
  <si>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</si>
  <si>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</si>
  <si>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</si>
  <si>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</si>
  <si>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</si>
  <si>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</si>
  <si>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</si>
  <si>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</si>
  <si>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</si>
  <si>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</si>
  <si>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</si>
  <si>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</si>
  <si>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</si>
  <si>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</si>
  <si>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</si>
  <si>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</si>
  <si>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</si>
  <si>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</si>
  <si>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</si>
  <si>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</si>
  <si>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</si>
  <si>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</si>
  <si>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</si>
  <si>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</si>
  <si>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</si>
  <si>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</si>
  <si>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</si>
  <si>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</si>
  <si>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</si>
  <si>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</si>
  <si>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</si>
  <si>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</si>
  <si>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</si>
  <si>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</si>
  <si>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</si>
  <si>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</si>
  <si>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</si>
  <si>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</si>
  <si>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</si>
  <si>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</si>
  <si>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</si>
  <si>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</si>
  <si>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</si>
  <si>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</si>
  <si>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</si>
  <si>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</si>
  <si>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</si>
  <si>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</si>
  <si>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</si>
  <si>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</si>
  <si>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</si>
  <si>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</si>
  <si>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</si>
  <si>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</si>
  <si>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</si>
  <si>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</si>
  <si>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</si>
  <si>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</si>
  <si>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</si>
  <si>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</si>
  <si>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</si>
  <si>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</si>
  <si>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</si>
  <si>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</si>
  <si>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</si>
  <si>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</si>
  <si>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</si>
  <si>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</si>
  <si>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</si>
  <si>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</si>
  <si>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</si>
  <si>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</si>
  <si>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</si>
  <si>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</si>
  <si>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</si>
  <si>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</si>
  <si>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</si>
  <si>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</si>
  <si>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</si>
  <si>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</si>
  <si>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</si>
  <si>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</si>
  <si>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</si>
  <si>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</si>
  <si>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</si>
  <si>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</si>
  <si>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</si>
  <si>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</si>
  <si>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</si>
  <si>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</si>
  <si>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</si>
  <si>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</si>
  <si>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</si>
  <si>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</si>
  <si>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</si>
  <si>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</si>
  <si>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</si>
  <si>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</si>
  <si>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</si>
  <si>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</si>
  <si>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</si>
  <si>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</si>
  <si>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</si>
  <si>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</si>
  <si>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</si>
  <si>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</si>
  <si>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</si>
  <si>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</si>
  <si>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</si>
  <si>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</si>
  <si>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</si>
  <si>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</si>
  <si>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</si>
  <si>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</si>
  <si>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</si>
  <si>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</si>
  <si>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</si>
  <si>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</si>
  <si>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</si>
  <si>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</si>
  <si>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</si>
  <si>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</si>
  <si>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</si>
  <si>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</si>
  <si>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</si>
  <si>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</si>
  <si>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</si>
  <si>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</si>
  <si>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</si>
  <si>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</si>
  <si>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</si>
  <si>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</si>
  <si>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</si>
  <si>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</si>
  <si>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</si>
  <si>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</si>
  <si>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</si>
  <si>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</si>
  <si>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</si>
  <si>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</si>
  <si>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</si>
  <si>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</si>
  <si>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</si>
  <si>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</si>
  <si>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</si>
  <si>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</si>
  <si>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</si>
  <si>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</si>
  <si>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</si>
  <si>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</si>
  <si>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</si>
  <si>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</si>
  <si>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</si>
  <si>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</si>
  <si>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</si>
  <si>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</si>
  <si>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</si>
  <si>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</si>
  <si>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</si>
  <si>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</si>
  <si>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</si>
  <si>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</si>
  <si>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</si>
  <si>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</si>
  <si>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</si>
  <si>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</si>
  <si>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</si>
  <si>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</si>
  <si>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</si>
  <si>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</si>
  <si>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</si>
  <si>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</si>
  <si>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</si>
  <si>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</si>
  <si>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</si>
  <si>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</si>
  <si>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</si>
  <si>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</si>
  <si>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</si>
  <si>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</si>
  <si>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</si>
  <si>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</si>
  <si>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</si>
  <si>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</si>
  <si>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</si>
  <si>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</si>
  <si>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</si>
  <si>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</si>
  <si>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</si>
  <si>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</si>
  <si>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</si>
  <si>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</si>
  <si>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</si>
  <si>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</si>
  <si>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</si>
  <si>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</si>
  <si>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</si>
  <si>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</si>
  <si>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</si>
  <si>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</si>
  <si>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</si>
  <si>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</si>
  <si>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</si>
  <si>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</si>
  <si>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</si>
  <si>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</si>
  <si>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</si>
  <si>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</si>
  <si>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</si>
  <si>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</si>
  <si>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</si>
  <si>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</si>
  <si>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</si>
  <si>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</si>
  <si>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</si>
  <si>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</si>
  <si>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</si>
  <si>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</si>
  <si>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</si>
  <si>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</si>
  <si>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</si>
  <si>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</si>
  <si>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</si>
  <si>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</si>
  <si>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</si>
  <si>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</si>
  <si>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</si>
  <si>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</si>
  <si>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</si>
  <si>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</si>
  <si>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</si>
  <si>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</si>
  <si>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</si>
  <si>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</si>
  <si>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</si>
  <si>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</si>
  <si>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</si>
  <si>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</si>
  <si>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</si>
  <si>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</si>
  <si>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</si>
  <si>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</si>
  <si>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</si>
  <si>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</si>
  <si>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</si>
  <si>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</si>
  <si>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</si>
  <si>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</si>
  <si>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</si>
  <si>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</si>
  <si>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</si>
  <si>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</si>
  <si>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</si>
  <si>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</si>
  <si>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</si>
  <si>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</si>
  <si>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</si>
  <si>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</si>
  <si>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</si>
  <si>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</si>
  <si>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</si>
  <si>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</si>
  <si>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</si>
  <si>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</si>
  <si>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</si>
  <si>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</si>
  <si>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</si>
  <si>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</si>
  <si>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</si>
  <si>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</si>
  <si>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</si>
  <si>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</si>
  <si>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</si>
  <si>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</si>
  <si>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</si>
  <si>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</si>
  <si>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</si>
  <si>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</si>
  <si>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</si>
  <si>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</si>
  <si>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</si>
  <si>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</si>
  <si>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</si>
  <si>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</si>
  <si>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</si>
  <si>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</si>
  <si>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</si>
  <si>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</si>
  <si>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</si>
  <si>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</si>
  <si>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</si>
  <si>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</si>
  <si>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</si>
  <si>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</si>
  <si>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</si>
  <si>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</si>
  <si>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</si>
  <si>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</si>
  <si>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</si>
  <si>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</si>
  <si>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</si>
  <si>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</si>
  <si>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</si>
  <si>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</si>
  <si>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</si>
  <si>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</si>
  <si>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</si>
  <si>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</si>
  <si>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</si>
  <si>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</si>
  <si>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</si>
  <si>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</si>
  <si>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</si>
  <si>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</si>
  <si>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</si>
  <si>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</si>
  <si>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</si>
  <si>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</si>
  <si>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</si>
  <si>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</si>
  <si>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</si>
  <si>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</si>
  <si>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</si>
  <si>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</si>
  <si>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</si>
  <si>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</si>
  <si>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</si>
  <si>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</si>
  <si>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</si>
  <si>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</si>
  <si>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</si>
  <si>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</si>
  <si>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</si>
  <si>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</si>
  <si>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</si>
  <si>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</si>
  <si>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</si>
  <si>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</si>
  <si>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</si>
  <si>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</si>
  <si>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</si>
  <si>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</si>
  <si>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</si>
  <si>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</si>
  <si>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</si>
  <si>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</si>
  <si>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</si>
  <si>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</si>
  <si>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</si>
  <si>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</si>
  <si>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</si>
  <si>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</si>
  <si>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</si>
  <si>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</si>
  <si>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</si>
  <si>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</si>
  <si>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</si>
  <si>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</si>
  <si>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</si>
  <si>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</si>
  <si>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</si>
  <si>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</si>
  <si>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</si>
  <si>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</si>
  <si>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</si>
  <si>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</si>
  <si>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</si>
  <si>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</si>
  <si>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</si>
  <si>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</si>
  <si>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</si>
  <si>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</si>
  <si>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</si>
  <si>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</si>
  <si>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</si>
  <si>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</si>
  <si>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</si>
  <si>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</si>
  <si>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</si>
  <si>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</si>
  <si>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</si>
  <si>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</si>
  <si>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</si>
  <si>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</si>
  <si>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</si>
  <si>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</si>
  <si>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</si>
  <si>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</si>
  <si>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</si>
  <si>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</si>
  <si>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</si>
  <si>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</si>
  <si>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</si>
  <si>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</si>
  <si>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</si>
  <si>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</si>
  <si>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</si>
  <si>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</si>
  <si>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</si>
  <si>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</si>
  <si>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</si>
  <si>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</si>
  <si>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</si>
  <si>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</si>
  <si>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</si>
  <si>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</si>
  <si>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</si>
  <si>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</si>
  <si>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</si>
  <si>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</si>
  <si>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</si>
  <si>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</si>
  <si>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</si>
  <si>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</si>
  <si>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</si>
  <si>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</si>
  <si>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</si>
  <si>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</si>
  <si>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</si>
  <si>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</si>
  <si>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</si>
  <si>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</si>
  <si>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</si>
  <si>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</si>
  <si>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</si>
  <si>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</si>
  <si>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</si>
  <si>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</si>
  <si>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</si>
  <si>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</si>
  <si>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</si>
  <si>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</si>
  <si>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</si>
  <si>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</si>
  <si>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</si>
  <si>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</si>
  <si>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</si>
  <si>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</si>
  <si>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</si>
  <si>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</si>
  <si>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</si>
  <si>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</si>
  <si>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</si>
  <si>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</si>
  <si>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</si>
  <si>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</si>
  <si>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</si>
  <si>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</si>
  <si>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</si>
  <si>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</si>
  <si>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</si>
  <si>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</si>
  <si>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</si>
  <si>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</si>
  <si>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</si>
  <si>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</si>
  <si>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</si>
  <si>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</si>
  <si>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</si>
  <si>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</si>
  <si>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</si>
  <si>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</si>
  <si>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</si>
  <si>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</si>
  <si>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</si>
  <si>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</si>
  <si>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</si>
  <si>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</si>
  <si>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</si>
  <si>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</si>
  <si>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</si>
  <si>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</si>
  <si>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</si>
  <si>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</si>
  <si>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</si>
  <si>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</si>
  <si>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</si>
  <si>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</si>
  <si>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</si>
  <si>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</si>
  <si>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</si>
  <si>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</si>
  <si>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</si>
  <si>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</si>
  <si>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</si>
  <si>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</si>
  <si>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</si>
  <si>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</si>
  <si>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</si>
  <si>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</si>
  <si>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</si>
  <si>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</si>
  <si>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</si>
  <si>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</si>
  <si>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</si>
  <si>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</si>
  <si>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</si>
  <si>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</si>
  <si>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</si>
  <si>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</si>
  <si>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</si>
  <si>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</si>
  <si>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</si>
  <si>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</si>
  <si>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</si>
  <si>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</si>
  <si>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</si>
  <si>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</si>
  <si>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</si>
  <si>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</si>
  <si>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</si>
  <si>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</si>
  <si>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</si>
  <si>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</si>
  <si>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</si>
  <si>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</si>
  <si>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</si>
  <si>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</si>
  <si>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</si>
  <si>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</si>
  <si>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</si>
  <si>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</si>
  <si>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</si>
  <si>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</si>
  <si>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</si>
  <si>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</si>
  <si>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</si>
  <si>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</si>
  <si>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</si>
  <si>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</si>
  <si>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</si>
  <si>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</si>
  <si>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</si>
  <si>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</si>
  <si>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</si>
  <si>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</si>
  <si>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</si>
  <si>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</si>
  <si>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</si>
  <si>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</si>
  <si>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</si>
  <si>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</si>
  <si>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</si>
  <si>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</si>
  <si>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</si>
  <si>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</si>
  <si>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</si>
  <si>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</si>
  <si>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</si>
  <si>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</si>
  <si>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</si>
  <si>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</si>
  <si>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</si>
  <si>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</si>
  <si>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</si>
  <si>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</si>
  <si>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</si>
  <si>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</si>
  <si>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</si>
  <si>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</si>
  <si>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</si>
  <si>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</si>
  <si>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</si>
  <si>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</si>
  <si>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</si>
  <si>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</si>
  <si>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</si>
  <si>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</si>
  <si>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</si>
  <si>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</si>
  <si>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</si>
  <si>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</si>
  <si>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</si>
  <si>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</si>
  <si>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</si>
  <si>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</si>
  <si>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</si>
  <si>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</si>
  <si>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</si>
  <si>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</si>
  <si>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</si>
  <si>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</si>
  <si>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</si>
  <si>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</si>
  <si>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</si>
  <si>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</si>
  <si>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</si>
  <si>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</si>
  <si>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</si>
  <si>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</si>
  <si>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</si>
  <si>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</si>
  <si>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</si>
  <si>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</si>
  <si>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</si>
  <si>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</si>
  <si>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</si>
  <si>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</si>
  <si>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</si>
  <si>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</si>
  <si>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</si>
  <si>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</si>
  <si>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</si>
  <si>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</si>
  <si>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</si>
  <si>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</si>
  <si>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</si>
  <si>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</si>
  <si>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</si>
  <si>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</si>
  <si>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</si>
  <si>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</si>
  <si>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</si>
  <si>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</si>
  <si>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</si>
  <si>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</si>
  <si>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</si>
  <si>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</si>
  <si>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</si>
  <si>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</si>
  <si>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</si>
  <si>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</si>
  <si>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</si>
  <si>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</si>
  <si>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</si>
  <si>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</si>
  <si>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</si>
  <si>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</si>
  <si>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</si>
  <si>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</si>
  <si>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</si>
  <si>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</si>
  <si>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</si>
  <si>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</si>
  <si>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</si>
  <si>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</si>
  <si>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</si>
  <si>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</si>
  <si>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</si>
  <si>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</si>
  <si>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</si>
  <si>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</si>
  <si>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</si>
  <si>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</si>
  <si>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</si>
  <si>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</si>
  <si>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</si>
  <si>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</si>
  <si>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</si>
  <si>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</si>
  <si>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</si>
  <si>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</si>
  <si>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</si>
  <si>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</si>
  <si>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</si>
  <si>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</si>
  <si>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</si>
  <si>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</si>
  <si>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</si>
  <si>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</si>
  <si>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</si>
  <si>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</si>
  <si>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</si>
  <si>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</si>
  <si>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</si>
  <si>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</si>
  <si>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</si>
  <si>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</si>
  <si>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</si>
  <si>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</si>
  <si>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</si>
  <si>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</si>
  <si>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</si>
  <si>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</si>
  <si>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</si>
  <si>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</si>
  <si>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</si>
  <si>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</si>
  <si>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</si>
  <si>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</si>
  <si>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</si>
  <si>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</si>
  <si>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</si>
  <si>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</si>
  <si>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</si>
  <si>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</si>
  <si>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</si>
  <si>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</si>
  <si>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</si>
  <si>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</si>
  <si>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</si>
  <si>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</si>
  <si>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</si>
  <si>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</si>
  <si>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</si>
  <si>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</si>
  <si>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</si>
  <si>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</si>
  <si>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</si>
  <si>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</si>
  <si>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</si>
  <si>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</si>
  <si>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</si>
  <si>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</si>
  <si>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</si>
  <si>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</si>
  <si>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</si>
  <si>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</si>
  <si>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</si>
  <si>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</si>
  <si>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</si>
  <si>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</si>
  <si>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</si>
  <si>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</si>
  <si>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</si>
  <si>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</si>
  <si>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</si>
  <si>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</si>
  <si>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</si>
  <si>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</si>
  <si>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</si>
  <si>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</si>
  <si>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</si>
  <si>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</si>
  <si>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</si>
  <si>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</si>
  <si>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</si>
  <si>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</si>
  <si>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</si>
  <si>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</si>
  <si>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</si>
  <si>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</si>
  <si>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</si>
  <si>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</si>
  <si>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</si>
  <si>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</si>
  <si>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</si>
  <si>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</si>
  <si>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</si>
  <si>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</si>
  <si>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</si>
  <si>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</si>
  <si>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</si>
  <si>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</si>
  <si>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</si>
  <si>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</si>
  <si>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</si>
  <si>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</si>
  <si>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</si>
  <si>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</si>
  <si>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</si>
  <si>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</si>
  <si>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</si>
  <si>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</si>
  <si>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</si>
  <si>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</si>
  <si>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</si>
  <si>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</si>
  <si>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</si>
  <si>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</si>
  <si>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</si>
  <si>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</si>
  <si>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</si>
  <si>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</si>
  <si>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</si>
  <si>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</si>
  <si>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</si>
  <si>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</si>
  <si>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</si>
  <si>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</si>
  <si>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</si>
  <si>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</si>
  <si>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</si>
  <si>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</si>
  <si>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</si>
  <si>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</si>
  <si>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</si>
  <si>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</si>
  <si>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</si>
  <si>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</si>
  <si>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</si>
  <si>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</si>
  <si>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</si>
  <si>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</si>
  <si>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</si>
  <si>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</si>
  <si>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</si>
  <si>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</si>
  <si>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</si>
  <si>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</si>
  <si>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</si>
  <si>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</si>
  <si>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</si>
  <si>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</si>
  <si>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</si>
  <si>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</si>
  <si>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</si>
  <si>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</si>
  <si>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</si>
  <si>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</si>
  <si>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</si>
  <si>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</si>
  <si>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</si>
  <si>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</si>
  <si>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</si>
  <si>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</si>
  <si>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</si>
  <si>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</si>
  <si>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</si>
  <si>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</si>
  <si>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</si>
  <si>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</si>
  <si>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</si>
  <si>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</si>
  <si>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</si>
  <si>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</si>
  <si>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</si>
  <si>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</si>
  <si>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</si>
  <si>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</si>
  <si>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</si>
  <si>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</si>
  <si>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</si>
  <si>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</si>
  <si>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</si>
  <si>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</si>
  <si>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</si>
  <si>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</si>
  <si>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</si>
  <si>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</si>
  <si>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</si>
  <si>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</si>
  <si>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</si>
  <si>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</si>
  <si>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</si>
  <si>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</si>
  <si>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</si>
  <si>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</si>
  <si>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</si>
  <si>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</si>
  <si>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</si>
  <si>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</si>
  <si>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</si>
  <si>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</si>
  <si>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</si>
  <si>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</si>
  <si>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</si>
  <si>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</si>
  <si>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</si>
  <si>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</si>
  <si>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</si>
  <si>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</si>
  <si>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</si>
  <si>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</si>
  <si>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</si>
  <si>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</si>
  <si>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</si>
  <si>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</si>
  <si>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</si>
  <si>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</si>
  <si>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</si>
  <si>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</si>
  <si>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</si>
  <si>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</si>
  <si>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</si>
  <si>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</si>
  <si>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</si>
  <si>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</si>
  <si>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</si>
  <si>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</si>
  <si>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</si>
  <si>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</si>
  <si>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</si>
  <si>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</si>
  <si>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</si>
  <si>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</si>
  <si>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</si>
  <si>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</si>
  <si>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</si>
  <si>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</si>
  <si>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</si>
  <si>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</si>
  <si>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</si>
  <si>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</si>
  <si>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</si>
  <si>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</si>
  <si>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</si>
  <si>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</si>
  <si>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</si>
  <si>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</si>
  <si>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</si>
  <si>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</si>
  <si>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</si>
  <si>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</si>
  <si>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</si>
  <si>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</si>
  <si>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</si>
  <si>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</si>
  <si>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</si>
  <si>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</si>
  <si>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</si>
  <si>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</si>
  <si>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</si>
  <si>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</si>
  <si>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</si>
  <si>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</si>
  <si>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</si>
  <si>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</si>
  <si>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</si>
  <si>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</si>
  <si>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</si>
  <si>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</si>
  <si>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</si>
  <si>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</si>
  <si>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</si>
  <si>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</si>
  <si>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</si>
  <si>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</si>
  <si>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</si>
  <si>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</si>
  <si>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</si>
  <si>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</si>
  <si>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</si>
  <si>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</si>
  <si>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</si>
  <si>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</si>
  <si>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</si>
  <si>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</si>
  <si>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</si>
  <si>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</si>
  <si>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</si>
  <si>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</si>
  <si>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</si>
  <si>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</si>
  <si>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</si>
  <si>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</si>
  <si>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</si>
  <si>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</si>
  <si>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</si>
  <si>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</si>
  <si>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</si>
  <si>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</si>
  <si>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</si>
  <si>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</si>
  <si>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</si>
  <si>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</si>
  <si>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</si>
  <si>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</si>
  <si>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</si>
  <si>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</si>
  <si>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</si>
  <si>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</si>
  <si>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</si>
  <si>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</si>
  <si>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</si>
  <si>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</si>
  <si>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</si>
  <si>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</si>
  <si>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</si>
  <si>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</si>
  <si>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</si>
  <si>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</si>
  <si>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</si>
  <si>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</si>
  <si>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</si>
  <si>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</si>
  <si>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</si>
  <si>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</si>
  <si>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</si>
  <si>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</si>
  <si>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</si>
  <si>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</si>
  <si>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</si>
  <si>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</si>
  <si>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</si>
  <si>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</si>
  <si>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</si>
  <si>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</si>
  <si>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</si>
  <si>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</si>
  <si>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</si>
  <si>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</si>
  <si>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</si>
  <si>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</si>
  <si>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</si>
  <si>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</si>
  <si>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</si>
  <si>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</si>
  <si>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</si>
  <si>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</si>
  <si>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</si>
  <si>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</si>
  <si>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</si>
  <si>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</si>
  <si>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</si>
  <si>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</si>
  <si>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</si>
  <si>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</si>
  <si>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</si>
  <si>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</si>
  <si>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</si>
  <si>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</si>
  <si>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</si>
  <si>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</si>
  <si>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</si>
  <si>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</si>
  <si>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</si>
  <si>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</si>
  <si>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</si>
  <si>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</si>
  <si>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</si>
  <si>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</si>
  <si>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</si>
  <si>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</si>
  <si>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</si>
  <si>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</si>
  <si>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</si>
  <si>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</si>
  <si>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</si>
  <si>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</si>
  <si>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</si>
  <si>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</si>
  <si>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</si>
  <si>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</si>
  <si>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</si>
  <si>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</si>
  <si>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</si>
  <si>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</si>
  <si>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</si>
  <si>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</si>
  <si>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</si>
  <si>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</si>
  <si>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</si>
  <si>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</si>
  <si>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</si>
  <si>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</si>
  <si>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</si>
  <si>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</si>
  <si>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</si>
  <si>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</si>
  <si>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</si>
  <si>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</si>
  <si>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</si>
  <si>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</si>
  <si>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</si>
  <si>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</si>
  <si>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</si>
  <si>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</si>
  <si>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</si>
  <si>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</si>
  <si>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</si>
  <si>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</si>
  <si>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</si>
  <si>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</si>
  <si>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</si>
  <si>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</si>
  <si>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</si>
  <si>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</si>
  <si>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</si>
  <si>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</si>
  <si>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</si>
  <si>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</si>
  <si>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</si>
  <si>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</si>
  <si>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</si>
  <si>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</si>
  <si>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</si>
  <si>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</si>
  <si>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</si>
  <si>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</si>
  <si>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</si>
  <si>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</si>
  <si>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</si>
  <si>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</si>
  <si>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</si>
  <si>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</si>
  <si>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</si>
  <si>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</si>
  <si>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</si>
  <si>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</si>
  <si>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</si>
  <si>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</si>
  <si>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</si>
  <si>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</si>
  <si>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</si>
  <si>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</si>
  <si>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</si>
  <si>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</si>
  <si>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</si>
  <si>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</si>
  <si>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</si>
  <si>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</si>
  <si>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</si>
  <si>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</si>
  <si>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</si>
  <si>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</si>
  <si>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</si>
  <si>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</si>
  <si>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</si>
  <si>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</si>
  <si>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</si>
  <si>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</si>
  <si>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</si>
  <si>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</si>
  <si>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</si>
  <si>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</si>
  <si>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</si>
  <si>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</si>
  <si>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</si>
  <si>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</si>
  <si>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</si>
  <si>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</si>
  <si>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</si>
  <si>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</si>
  <si>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</si>
  <si>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</si>
  <si>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</si>
  <si>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</si>
  <si>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</si>
  <si>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</si>
  <si>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</si>
  <si>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</si>
  <si>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</si>
  <si>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</si>
  <si>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</si>
  <si>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</si>
  <si>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</si>
  <si>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</si>
  <si>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</si>
  <si>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</si>
  <si>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</si>
  <si>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</si>
  <si>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</si>
  <si>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</si>
  <si>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</si>
  <si>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</si>
  <si>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</si>
  <si>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</si>
  <si>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</si>
  <si>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</si>
  <si>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</si>
  <si>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</si>
  <si>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</si>
  <si>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</si>
  <si>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</si>
  <si>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</si>
  <si>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</si>
  <si>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</si>
  <si>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</si>
  <si>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</si>
  <si>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</si>
  <si>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</si>
  <si>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</si>
  <si>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</si>
  <si>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</si>
  <si>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</si>
  <si>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</si>
  <si>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</si>
  <si>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</si>
  <si>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</si>
  <si>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</si>
  <si>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</si>
  <si>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</si>
  <si>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</si>
  <si>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</si>
  <si>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</si>
  <si>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</si>
  <si>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</si>
  <si>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</si>
  <si>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</si>
  <si>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</si>
  <si>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</si>
  <si>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</si>
  <si>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</si>
  <si>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</si>
  <si>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</si>
  <si>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</si>
  <si>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</si>
  <si>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</si>
  <si>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</si>
  <si>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</si>
  <si>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</si>
  <si>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</si>
  <si>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</si>
  <si>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</si>
  <si>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</si>
  <si>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</si>
  <si>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</si>
  <si>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</si>
  <si>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</si>
  <si>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</si>
  <si>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</si>
  <si>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</si>
  <si>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</si>
  <si>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</si>
  <si>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</si>
  <si>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</si>
  <si>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</si>
  <si>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</si>
  <si>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</si>
  <si>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</si>
  <si>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</si>
  <si>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</si>
  <si>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</si>
  <si>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</si>
  <si>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</si>
  <si>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</si>
  <si>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</si>
  <si>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</si>
  <si>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</si>
  <si>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</si>
  <si>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</si>
  <si>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</si>
  <si>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</si>
  <si>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</si>
  <si>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</si>
  <si>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</si>
  <si>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</si>
  <si>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</si>
  <si>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</si>
  <si>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</si>
  <si>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</si>
  <si>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</si>
  <si>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</si>
  <si>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</si>
  <si>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</si>
  <si>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</si>
  <si>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</si>
  <si>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</si>
  <si>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</si>
  <si>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</si>
  <si>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</si>
  <si>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</si>
  <si>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</si>
  <si>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</si>
  <si>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</si>
  <si>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</si>
  <si>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</si>
  <si>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</si>
  <si>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</si>
  <si>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</si>
  <si>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</si>
  <si>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</si>
  <si>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</si>
  <si>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</si>
  <si>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</si>
  <si>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</si>
  <si>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</si>
  <si>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</si>
  <si>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</si>
  <si>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</si>
  <si>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</si>
  <si>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</si>
  <si>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</si>
  <si>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</si>
  <si>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</si>
  <si>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</si>
  <si>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</si>
  <si>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</si>
  <si>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</si>
  <si>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</si>
  <si>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</si>
  <si>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</si>
  <si>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</si>
  <si>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</si>
  <si>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</si>
  <si>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</si>
  <si>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</si>
  <si>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</si>
  <si>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</si>
  <si>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</si>
  <si>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</si>
  <si>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</si>
  <si>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</si>
  <si>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</si>
  <si>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</si>
  <si>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</si>
  <si>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</si>
  <si>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</si>
  <si>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</si>
  <si>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</si>
  <si>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</si>
  <si>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</si>
  <si>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</si>
  <si>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</si>
  <si>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</si>
  <si>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</si>
  <si>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</si>
  <si>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</si>
  <si>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</si>
  <si>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</si>
  <si>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</si>
  <si>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</si>
  <si>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</si>
  <si>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</si>
  <si>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</si>
  <si>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</si>
  <si>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</si>
  <si>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</si>
  <si>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</si>
  <si>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</si>
  <si>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</si>
  <si>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</si>
  <si>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</si>
  <si>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</si>
  <si>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</si>
  <si>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</si>
  <si>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</si>
  <si>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</si>
  <si>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</si>
  <si>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</si>
  <si>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</si>
  <si>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</si>
  <si>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</si>
  <si>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</si>
  <si>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</si>
  <si>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</si>
  <si>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</si>
  <si>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</si>
  <si>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</si>
  <si>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</si>
  <si>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</si>
  <si>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</si>
  <si>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</si>
  <si>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</si>
  <si>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</si>
  <si>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</si>
  <si>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</si>
  <si>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</si>
  <si>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</si>
  <si>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</si>
  <si>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</si>
  <si>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</si>
  <si>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</si>
  <si>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</si>
  <si>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</si>
  <si>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</si>
  <si>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</si>
  <si>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</si>
  <si>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</si>
  <si>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</si>
  <si>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</si>
  <si>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</si>
  <si>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</si>
  <si>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</si>
  <si>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</si>
  <si>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</si>
  <si>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</si>
  <si>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</si>
  <si>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</si>
  <si>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</si>
  <si>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</si>
  <si>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</si>
  <si>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</si>
  <si>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</si>
  <si>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</si>
  <si>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</si>
  <si>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</si>
  <si>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</si>
  <si>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</si>
  <si>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</si>
  <si>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</si>
  <si>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</si>
  <si>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</si>
  <si>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</si>
  <si>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</si>
  <si>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</si>
  <si>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</si>
  <si>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</si>
  <si>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</si>
  <si>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</si>
  <si>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</si>
  <si>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</si>
  <si>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</si>
  <si>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</si>
  <si>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</si>
  <si>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</si>
  <si>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</si>
  <si>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</si>
  <si>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</si>
  <si>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</si>
  <si>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</si>
  <si>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</si>
  <si>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</si>
  <si>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</si>
  <si>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</si>
  <si>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</si>
  <si>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</si>
  <si>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</si>
  <si>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</si>
  <si>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</si>
  <si>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</si>
  <si>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</si>
  <si>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</si>
  <si>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</si>
  <si>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</si>
  <si>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</si>
  <si>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</si>
  <si>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</si>
  <si>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</si>
  <si>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</si>
  <si>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</si>
  <si>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</si>
  <si>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</si>
  <si>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</si>
  <si>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</si>
  <si>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</si>
  <si>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</si>
  <si>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</si>
  <si>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</si>
  <si>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</si>
  <si>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</si>
  <si>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</si>
  <si>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</si>
  <si>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</si>
  <si>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</si>
  <si>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</si>
  <si>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</si>
  <si>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</si>
  <si>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</si>
  <si>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</si>
  <si>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</si>
  <si>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</si>
  <si>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</si>
  <si>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</si>
  <si>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</si>
  <si>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</si>
  <si>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</si>
  <si>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</si>
  <si>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</si>
  <si>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</si>
  <si>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</si>
  <si>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</si>
  <si>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</si>
  <si>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</si>
  <si>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</si>
  <si>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</si>
  <si>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</si>
  <si>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</si>
  <si>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</si>
  <si>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</si>
  <si>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</si>
  <si>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</si>
  <si>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</si>
  <si>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</si>
  <si>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</si>
  <si>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</si>
  <si>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</si>
  <si>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</si>
  <si>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</si>
  <si>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</si>
  <si>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</si>
  <si>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</si>
  <si>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</si>
  <si>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</si>
  <si>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</si>
  <si>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</si>
  <si>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</si>
  <si>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</si>
  <si>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</si>
  <si>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</si>
  <si>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</si>
  <si>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</si>
  <si>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</si>
  <si>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</si>
  <si>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</si>
  <si>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</si>
  <si>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</si>
  <si>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</si>
  <si>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</si>
  <si>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</si>
  <si>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</si>
  <si>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</si>
  <si>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</si>
  <si>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</si>
  <si>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</si>
  <si>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</si>
  <si>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</si>
  <si>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</si>
  <si>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</si>
  <si>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</si>
  <si>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</si>
  <si>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</si>
  <si>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</si>
  <si>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</si>
  <si>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</si>
  <si>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</si>
  <si>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</si>
  <si>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</si>
  <si>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</si>
  <si>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</si>
  <si>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</si>
  <si>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</si>
  <si>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</si>
  <si>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</si>
  <si>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</si>
  <si>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</si>
  <si>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</si>
  <si>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</si>
  <si>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</si>
  <si>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</si>
  <si>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</si>
  <si>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</si>
  <si>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</si>
  <si>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</si>
  <si>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</si>
  <si>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</si>
  <si>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</si>
  <si>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</si>
  <si>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</si>
  <si>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</si>
  <si>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</si>
  <si>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</si>
  <si>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</si>
  <si>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</si>
  <si>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</si>
  <si>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</si>
  <si>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</si>
  <si>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</si>
  <si>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</si>
  <si>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</si>
  <si>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</si>
  <si>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</si>
  <si>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</si>
  <si>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</si>
  <si>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</si>
  <si>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</si>
  <si>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</si>
  <si>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</si>
  <si>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</si>
  <si>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</si>
  <si>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</si>
  <si>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</si>
  <si>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</si>
  <si>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</si>
  <si>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</si>
  <si>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</si>
  <si>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</si>
  <si>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</si>
  <si>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</si>
  <si>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</si>
  <si>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</si>
  <si>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</si>
  <si>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</si>
  <si>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</si>
  <si>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</si>
  <si>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</si>
  <si>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</si>
  <si>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</si>
  <si>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</si>
  <si>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</si>
  <si>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</si>
  <si>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</si>
  <si>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</si>
  <si>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</si>
  <si>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</si>
  <si>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</si>
  <si>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</si>
  <si>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</si>
  <si>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</si>
  <si>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</si>
  <si>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</si>
  <si>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</si>
  <si>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</si>
  <si>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</si>
  <si>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</si>
  <si>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</si>
  <si>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</si>
  <si>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</si>
  <si>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</si>
  <si>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</si>
  <si>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</si>
  <si>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</si>
  <si>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</si>
  <si>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</si>
  <si>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</si>
  <si>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</si>
  <si>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</si>
  <si>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</si>
  <si>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</si>
  <si>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</si>
  <si>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</si>
  <si>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</si>
  <si>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</si>
  <si>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</si>
  <si>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</si>
  <si>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</si>
  <si>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</si>
  <si>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</si>
  <si>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</si>
  <si>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</si>
  <si>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</si>
  <si>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</si>
  <si>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</si>
  <si>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</si>
  <si>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</si>
  <si>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</si>
  <si>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</si>
  <si>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</si>
  <si>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</si>
  <si>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</si>
  <si>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</si>
  <si>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</si>
  <si>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</si>
  <si>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</si>
  <si>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</si>
  <si>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</si>
  <si>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</si>
  <si>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</si>
  <si>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</si>
  <si>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</si>
  <si>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</si>
  <si>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</si>
  <si>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</si>
  <si>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</si>
  <si>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</si>
  <si>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</si>
  <si>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</si>
  <si>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</si>
  <si>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</si>
  <si>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</si>
  <si>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</si>
  <si>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</si>
  <si>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</si>
  <si>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</si>
  <si>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</si>
  <si>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</si>
  <si>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</si>
  <si>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</si>
  <si>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</si>
  <si>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</si>
  <si>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</si>
  <si>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</si>
  <si>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</si>
  <si>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</si>
  <si>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</si>
  <si>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</si>
  <si>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</si>
  <si>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</si>
  <si>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</si>
  <si>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</si>
  <si>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</si>
  <si>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</si>
  <si>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</si>
  <si>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</si>
  <si>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</si>
  <si>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</si>
  <si>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</si>
  <si>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</si>
  <si>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</si>
  <si>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</si>
  <si>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</si>
  <si>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</si>
  <si>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</si>
  <si>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</si>
  <si>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</si>
  <si>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</si>
  <si>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</si>
  <si>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</si>
  <si>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</si>
  <si>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</si>
  <si>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</si>
  <si>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</si>
  <si>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</si>
  <si>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</si>
  <si>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</si>
  <si>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</si>
  <si>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</si>
  <si>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</si>
  <si>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</si>
  <si>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</si>
  <si>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</si>
  <si>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</si>
  <si>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</si>
  <si>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</si>
  <si>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</si>
  <si>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</si>
  <si>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</si>
  <si>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</si>
  <si>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</si>
  <si>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</si>
  <si>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</si>
  <si>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</si>
  <si>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</si>
  <si>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</si>
  <si>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</si>
  <si>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</si>
  <si>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</si>
  <si>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</si>
  <si>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</si>
  <si>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</si>
  <si>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</si>
  <si>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</si>
  <si>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</si>
  <si>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</si>
  <si>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</si>
  <si>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</si>
  <si>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</si>
  <si>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</si>
  <si>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</si>
  <si>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</si>
  <si>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</si>
  <si>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</si>
  <si>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</si>
  <si>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</si>
  <si>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</si>
  <si>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</si>
  <si>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</si>
  <si>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</si>
  <si>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</si>
  <si>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</si>
  <si>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</si>
  <si>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</si>
  <si>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</si>
  <si>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</si>
  <si>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</si>
  <si>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</si>
  <si>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</si>
  <si>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</si>
  <si>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</si>
  <si>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</si>
  <si>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</si>
  <si>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</si>
  <si>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</si>
  <si>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</si>
  <si>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</si>
  <si>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</si>
  <si>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</si>
  <si>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</si>
  <si>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</si>
  <si>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</si>
  <si>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</si>
  <si>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</si>
  <si>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</si>
  <si>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</si>
  <si>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</si>
  <si>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</si>
  <si>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</si>
  <si>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</si>
  <si>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</si>
  <si>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</si>
  <si>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</si>
  <si>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</si>
  <si>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</si>
  <si>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</si>
  <si>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</si>
  <si>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</si>
  <si>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</si>
  <si>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</si>
  <si>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</si>
  <si>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</si>
  <si>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</si>
  <si>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</si>
  <si>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</si>
  <si>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</si>
  <si>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</si>
  <si>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</si>
  <si>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</si>
  <si>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</si>
  <si>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</si>
  <si>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</si>
  <si>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</si>
  <si>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</si>
  <si>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</si>
  <si>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</si>
  <si>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</si>
  <si>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</si>
  <si>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</si>
  <si>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</si>
  <si>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</si>
  <si>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</si>
  <si>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</si>
  <si>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</si>
  <si>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</si>
  <si>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</si>
  <si>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</si>
  <si>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</si>
  <si>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</si>
  <si>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</si>
  <si>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</si>
  <si>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</si>
  <si>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</si>
  <si>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</si>
  <si>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</si>
  <si>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</si>
  <si>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</si>
  <si>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</si>
  <si>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</si>
  <si>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</si>
  <si>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</si>
  <si>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</si>
  <si>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</si>
  <si>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</si>
  <si>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</si>
  <si>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</si>
  <si>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</si>
  <si>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</si>
  <si>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</si>
  <si>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</si>
  <si>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</si>
  <si>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</si>
  <si>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</si>
  <si>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</si>
  <si>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</si>
  <si>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</si>
  <si>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</si>
  <si>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</si>
  <si>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</si>
  <si>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</si>
  <si>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</si>
  <si>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</si>
  <si>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</si>
  <si>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</si>
  <si>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</si>
  <si>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</si>
  <si>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</si>
  <si>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</si>
  <si>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</si>
  <si>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</si>
  <si>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</si>
  <si>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</si>
  <si>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</si>
  <si>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</si>
  <si>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</si>
  <si>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</si>
  <si>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</si>
  <si>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</si>
  <si>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</si>
  <si>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</si>
  <si>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</si>
  <si>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</si>
  <si>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</si>
  <si>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</si>
  <si>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</si>
  <si>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</si>
  <si>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</si>
  <si>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</si>
  <si>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</si>
  <si>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</si>
  <si>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</si>
  <si>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</si>
  <si>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</si>
  <si>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</si>
  <si>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</si>
  <si>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</si>
  <si>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</si>
  <si>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</si>
  <si>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</si>
  <si>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</si>
  <si>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</si>
  <si>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</si>
  <si>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</si>
  <si>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</si>
  <si>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</si>
  <si>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</si>
  <si>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</si>
  <si>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</si>
  <si>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</si>
  <si>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</si>
  <si>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</si>
  <si>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</si>
  <si>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</si>
  <si>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</si>
  <si>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</si>
  <si>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</si>
  <si>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</si>
  <si>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</si>
  <si>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</si>
  <si>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</si>
  <si>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</si>
  <si>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</si>
  <si>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</si>
  <si>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</si>
  <si>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</si>
  <si>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</si>
  <si>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</si>
  <si>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</si>
  <si>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</si>
  <si>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</si>
  <si>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</si>
  <si>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</si>
  <si>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</si>
  <si>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</si>
  <si>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</si>
  <si>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</si>
  <si>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</si>
  <si>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</si>
  <si>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</si>
  <si>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</si>
  <si>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</si>
  <si>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</si>
  <si>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</si>
  <si>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</si>
  <si>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</si>
  <si>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</si>
  <si>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</si>
  <si>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</si>
  <si>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</si>
  <si>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</si>
  <si>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</si>
  <si>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</si>
  <si>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</si>
  <si>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</si>
  <si>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</si>
  <si>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</si>
  <si>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</si>
  <si>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</si>
  <si>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</si>
  <si>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</si>
  <si>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</si>
  <si>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</si>
  <si>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</si>
  <si>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</si>
  <si>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</si>
  <si>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</si>
  <si>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</si>
  <si>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</si>
  <si>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</si>
  <si>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</si>
  <si>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</si>
  <si>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</si>
  <si>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</si>
  <si>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</si>
  <si>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</si>
  <si>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</si>
  <si>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</si>
  <si>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</si>
  <si>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</si>
  <si>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</si>
  <si>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</si>
  <si>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</si>
  <si>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</si>
  <si>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</si>
  <si>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</si>
  <si>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</si>
  <si>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</si>
  <si>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</si>
  <si>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</si>
  <si>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</si>
  <si>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</si>
  <si>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</si>
  <si>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</si>
  <si>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</si>
  <si>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</si>
  <si>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</si>
  <si>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</si>
  <si>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</si>
  <si>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</si>
  <si>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</si>
  <si>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</si>
  <si>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</si>
  <si>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</si>
  <si>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</si>
  <si>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</si>
  <si>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</si>
  <si>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</si>
  <si>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</si>
  <si>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</si>
  <si>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</si>
  <si>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</si>
  <si>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</si>
  <si>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</si>
  <si>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</si>
  <si>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</si>
  <si>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</si>
  <si>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</si>
  <si>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</si>
  <si>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</si>
  <si>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</si>
  <si>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</si>
  <si>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</si>
  <si>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</si>
  <si>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</si>
  <si>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</si>
  <si>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</si>
  <si>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</si>
  <si>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</si>
  <si>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</si>
  <si>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</si>
  <si>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</si>
  <si>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</si>
  <si>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</si>
  <si>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</si>
  <si>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</si>
  <si>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</si>
  <si>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</si>
  <si>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</si>
  <si>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</si>
  <si>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</si>
  <si>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</si>
  <si>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</si>
  <si>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</si>
  <si>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</si>
  <si>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</si>
  <si>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</si>
  <si>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</si>
  <si>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</si>
  <si>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</si>
  <si>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</si>
  <si>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</si>
  <si>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</si>
  <si>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</si>
  <si>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</si>
  <si>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</si>
  <si>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</si>
  <si>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</si>
  <si>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</si>
  <si>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</si>
  <si>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</si>
  <si>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</si>
  <si>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</si>
  <si>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</si>
  <si>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</si>
  <si>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</si>
  <si>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</si>
  <si>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</si>
  <si>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</si>
  <si>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</si>
  <si>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</si>
  <si>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</si>
  <si>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</si>
  <si>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</si>
  <si>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</si>
  <si>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</si>
  <si>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</si>
  <si>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</si>
  <si>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</si>
  <si>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</si>
  <si>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</si>
  <si>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</si>
  <si>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</si>
  <si>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</si>
  <si>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</si>
  <si>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</si>
  <si>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</si>
  <si>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</si>
  <si>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</si>
  <si>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</si>
  <si>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</si>
  <si>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</si>
  <si>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</si>
  <si>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</si>
  <si>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</si>
  <si>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</si>
  <si>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</si>
  <si>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</si>
  <si>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</si>
  <si>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</si>
  <si>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</si>
  <si>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</si>
  <si>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</si>
  <si>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</si>
  <si>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</si>
  <si>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</si>
  <si>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</si>
  <si>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</si>
  <si>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</si>
  <si>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</si>
  <si>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</si>
  <si>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</si>
  <si>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</si>
  <si>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</si>
  <si>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</si>
  <si>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</si>
  <si>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</si>
  <si>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</si>
  <si>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</si>
  <si>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</si>
  <si>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</si>
  <si>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</si>
  <si>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</si>
  <si>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</si>
  <si>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</si>
  <si>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</si>
  <si>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</si>
  <si>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</si>
  <si>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</si>
  <si>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</si>
  <si>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</si>
  <si>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</si>
  <si>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</si>
  <si>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</si>
  <si>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</si>
  <si>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</si>
  <si>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</si>
  <si>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</si>
  <si>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</si>
  <si>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</si>
  <si>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</si>
  <si>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</si>
  <si>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</si>
  <si>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</si>
  <si>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</si>
  <si>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</si>
  <si>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</si>
  <si>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</si>
  <si>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</si>
  <si>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</si>
  <si>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</si>
  <si>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</si>
  <si>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</si>
  <si>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</si>
  <si>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</si>
  <si>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</si>
  <si>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</si>
  <si>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</si>
  <si>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</si>
  <si>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</si>
  <si>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</si>
  <si>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</si>
  <si>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</si>
  <si>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</si>
  <si>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</si>
  <si>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</si>
  <si>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</si>
  <si>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</si>
  <si>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</si>
  <si>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</si>
  <si>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</si>
  <si>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</si>
  <si>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</si>
  <si>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</si>
  <si>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</si>
  <si>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</si>
  <si>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</si>
  <si>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</si>
  <si>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</si>
  <si>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</si>
  <si>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</si>
  <si>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</si>
  <si>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</si>
  <si>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</si>
  <si>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</si>
  <si>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</si>
  <si>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</si>
  <si>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</si>
  <si>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</si>
  <si>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</si>
  <si>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</si>
  <si>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</si>
  <si>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</si>
  <si>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</si>
  <si>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</si>
  <si>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</si>
  <si>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</si>
  <si>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</si>
  <si>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</si>
  <si>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</si>
  <si>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</si>
  <si>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</si>
  <si>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</si>
  <si>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</si>
  <si>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</si>
  <si>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</si>
  <si>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</si>
  <si>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</si>
  <si>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</si>
  <si>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</si>
  <si>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</si>
  <si>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</si>
  <si>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</si>
  <si>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</si>
  <si>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</si>
  <si>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</si>
  <si>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</si>
  <si>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</si>
  <si>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</si>
  <si>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</si>
  <si>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</si>
  <si>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</si>
  <si>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</si>
  <si>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</si>
  <si>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</si>
  <si>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</si>
  <si>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</si>
  <si>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</si>
  <si>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</si>
  <si>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</si>
  <si>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</si>
  <si>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</si>
  <si>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</si>
  <si>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</si>
  <si>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</si>
  <si>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</si>
  <si>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</si>
  <si>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</si>
  <si>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</si>
  <si>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</si>
  <si>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</si>
  <si>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</si>
  <si>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</si>
  <si>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</si>
  <si>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</si>
  <si>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</si>
  <si>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</si>
  <si>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</si>
  <si>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</si>
  <si>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</si>
  <si>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</si>
  <si>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</si>
  <si>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</si>
  <si>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</si>
  <si>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</si>
  <si>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</si>
  <si>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</si>
  <si>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</si>
  <si>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</si>
  <si>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</si>
  <si>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</si>
  <si>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</si>
  <si>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</si>
  <si>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</si>
  <si>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</si>
  <si>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</si>
  <si>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</si>
  <si>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</si>
  <si>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</si>
  <si>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</si>
  <si>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</si>
  <si>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</si>
  <si>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</si>
  <si>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</si>
  <si>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</si>
  <si>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</si>
  <si>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</si>
  <si>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</si>
  <si>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</si>
  <si>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</si>
  <si>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</si>
  <si>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</si>
  <si>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</si>
  <si>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</si>
  <si>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</si>
  <si>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</si>
  <si>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</si>
  <si>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</si>
  <si>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</si>
  <si>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</si>
  <si>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</si>
  <si>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</si>
  <si>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</si>
  <si>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</si>
  <si>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</si>
  <si>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</si>
  <si>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</si>
  <si>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</si>
  <si>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</si>
  <si>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</si>
  <si>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</si>
  <si>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</si>
  <si>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</si>
  <si>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</si>
  <si>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</si>
  <si>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</si>
  <si>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</si>
  <si>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</si>
  <si>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</si>
  <si>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</si>
  <si>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</si>
  <si>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</si>
  <si>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</si>
  <si>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</si>
  <si>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</si>
  <si>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</si>
  <si>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</si>
  <si>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</si>
  <si>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</si>
  <si>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</si>
  <si>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</si>
  <si>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</si>
  <si>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</si>
  <si>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</si>
  <si>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</si>
  <si>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</si>
  <si>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</si>
  <si>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</si>
  <si>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</si>
  <si>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</si>
  <si>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</si>
  <si>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</si>
  <si>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</si>
  <si>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</si>
  <si>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</si>
  <si>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</si>
  <si>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</si>
  <si>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</si>
  <si>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</si>
  <si>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</si>
  <si>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</si>
  <si>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</si>
  <si>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</si>
  <si>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</si>
  <si>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</si>
  <si>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</si>
  <si>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</si>
  <si>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</si>
  <si>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</si>
  <si>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</si>
  <si>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</si>
  <si>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</si>
  <si>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</si>
  <si>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</si>
  <si>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</si>
  <si>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</si>
  <si>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</si>
  <si>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</si>
  <si>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</si>
  <si>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</si>
  <si>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</si>
  <si>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</si>
  <si>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</si>
  <si>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</si>
  <si>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</si>
  <si>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</si>
  <si>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</si>
  <si>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</si>
  <si>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</si>
  <si>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</si>
  <si>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</si>
  <si>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</si>
  <si>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</si>
  <si>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</si>
  <si>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</si>
  <si>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</si>
  <si>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</si>
  <si>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</si>
  <si>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</si>
  <si>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</si>
  <si>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</si>
  <si>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</si>
  <si>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</si>
  <si>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</si>
  <si>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</si>
  <si>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</si>
  <si>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</si>
  <si>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</si>
  <si>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</si>
  <si>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</si>
  <si>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</si>
  <si>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</si>
  <si>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</si>
  <si>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</si>
  <si>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</si>
  <si>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</si>
  <si>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</si>
  <si>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</si>
  <si>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</si>
  <si>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</si>
  <si>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</si>
  <si>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</si>
  <si>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</si>
  <si>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</si>
  <si>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</si>
  <si>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</si>
  <si>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</si>
  <si>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</si>
  <si>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</si>
  <si>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</si>
  <si>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</si>
  <si>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</si>
  <si>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</si>
  <si>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</si>
  <si>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</si>
  <si>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</si>
  <si>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</si>
  <si>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</si>
  <si>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</si>
  <si>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</si>
  <si>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</si>
  <si>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</si>
  <si>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</si>
  <si>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</si>
  <si>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</si>
  <si>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</si>
  <si>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</si>
  <si>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</si>
  <si>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</si>
  <si>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</si>
  <si>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</si>
  <si>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</si>
  <si>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</si>
  <si>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</si>
  <si>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</si>
  <si>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</si>
  <si>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</si>
  <si>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</si>
  <si>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</si>
  <si>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</si>
  <si>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</si>
  <si>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</si>
  <si>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</si>
  <si>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</si>
  <si>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</si>
  <si>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</si>
  <si>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</si>
  <si>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</si>
  <si>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</si>
  <si>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</si>
  <si>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</si>
  <si>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</si>
  <si>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</si>
  <si>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</si>
  <si>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</si>
  <si>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</si>
  <si>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</si>
  <si>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</si>
  <si>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</si>
  <si>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</si>
  <si>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</si>
  <si>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</si>
  <si>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</si>
  <si>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</si>
  <si>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</si>
  <si>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</si>
  <si>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</si>
  <si>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</si>
  <si>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</si>
  <si>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</si>
  <si>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</si>
  <si>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</si>
  <si>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</si>
  <si>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</si>
  <si>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</si>
  <si>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</si>
  <si>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</si>
  <si>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</si>
  <si>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</si>
  <si>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</si>
  <si>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</si>
  <si>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</si>
  <si>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</si>
  <si>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</si>
  <si>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</si>
  <si>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</si>
  <si>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</si>
  <si>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</si>
  <si>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</si>
  <si>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</si>
  <si>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</si>
  <si>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</si>
  <si>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</si>
  <si>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</si>
  <si>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</si>
  <si>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</si>
  <si>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</si>
  <si>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</si>
  <si>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</si>
  <si>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</si>
  <si>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</si>
  <si>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</si>
  <si>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</si>
  <si>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</si>
  <si>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</si>
  <si>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</si>
  <si>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</si>
  <si>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</si>
  <si>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</si>
  <si>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</si>
  <si>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</si>
  <si>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</si>
  <si>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</si>
  <si>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</si>
  <si>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</si>
  <si>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</si>
  <si>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</si>
  <si>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</si>
  <si>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</si>
  <si>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</si>
  <si>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</si>
  <si>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</si>
  <si>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</si>
  <si>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</si>
  <si>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</si>
  <si>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</si>
  <si>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</si>
  <si>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</si>
  <si>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</si>
  <si>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</si>
  <si>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</si>
  <si>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</si>
  <si>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</si>
  <si>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</si>
  <si>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</si>
  <si>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</si>
  <si>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</si>
  <si>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</si>
  <si>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</si>
  <si>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</si>
  <si>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</si>
  <si>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</si>
  <si>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</si>
  <si>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</si>
  <si>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</si>
  <si>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</si>
  <si>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</si>
  <si>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</si>
  <si>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</si>
  <si>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</si>
  <si>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</si>
  <si>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</si>
  <si>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</si>
  <si>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</si>
  <si>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</si>
  <si>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</si>
  <si>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</si>
  <si>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</si>
  <si>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</si>
  <si>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</si>
  <si>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</si>
  <si>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</si>
  <si>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</si>
  <si>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</si>
  <si>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</si>
  <si>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</si>
  <si>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</si>
  <si>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</si>
  <si>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</si>
  <si>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</si>
  <si>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</si>
  <si>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</si>
  <si>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</si>
  <si>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</si>
  <si>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</si>
  <si>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</si>
  <si>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</si>
  <si>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</si>
  <si>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</si>
  <si>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</si>
  <si>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</si>
  <si>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</si>
  <si>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</si>
  <si>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</si>
  <si>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</si>
  <si>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</si>
  <si>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</si>
  <si>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</si>
  <si>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</si>
  <si>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</si>
  <si>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</si>
  <si>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</si>
  <si>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</si>
  <si>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</si>
  <si>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</si>
  <si>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</si>
  <si>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</si>
  <si>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</si>
  <si>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</si>
  <si>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</si>
  <si>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</si>
  <si>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</si>
  <si>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</si>
  <si>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</si>
  <si>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</si>
  <si>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</si>
  <si>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</si>
  <si>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</si>
  <si>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</si>
  <si>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</si>
  <si>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</si>
  <si>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</si>
  <si>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</si>
  <si>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</si>
  <si>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</si>
  <si>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</si>
  <si>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</si>
  <si>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</si>
  <si>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</si>
  <si>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</si>
  <si>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</si>
  <si>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</si>
  <si>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</si>
  <si>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</si>
  <si>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</si>
  <si>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</si>
  <si>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</si>
  <si>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</si>
  <si>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</si>
  <si>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</si>
  <si>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</si>
  <si>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</si>
  <si>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</si>
  <si>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</si>
  <si>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</si>
  <si>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</si>
  <si>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</si>
  <si>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</si>
  <si>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</si>
  <si>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</si>
  <si>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</si>
  <si>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</si>
  <si>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</si>
  <si>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</si>
  <si>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</si>
  <si>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</si>
  <si>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</si>
  <si>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</si>
  <si>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</si>
  <si>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</si>
  <si>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</si>
  <si>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</si>
  <si>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</si>
  <si>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</si>
  <si>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</si>
  <si>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</si>
  <si>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</si>
  <si>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</si>
  <si>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</si>
  <si>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</si>
  <si>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</si>
  <si>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</si>
  <si>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</si>
  <si>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</si>
  <si>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</si>
  <si>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</si>
  <si>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</si>
  <si>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</si>
  <si>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</si>
  <si>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</si>
  <si>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</si>
  <si>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</si>
  <si>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</si>
  <si>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</si>
  <si>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</si>
  <si>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</si>
  <si>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</si>
  <si>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</si>
  <si>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</si>
  <si>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</si>
  <si>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</si>
  <si>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</si>
  <si>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</si>
  <si>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</si>
  <si>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</si>
  <si>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</si>
  <si>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</si>
  <si>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</si>
  <si>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</si>
  <si>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</si>
  <si>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</si>
  <si>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</si>
  <si>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</si>
  <si>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</si>
  <si>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</si>
  <si>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</si>
  <si>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</si>
  <si>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</si>
  <si>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</si>
  <si>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</si>
  <si>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</si>
  <si>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</si>
  <si>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</si>
  <si>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</si>
  <si>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</si>
  <si>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</si>
  <si>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</si>
  <si>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</si>
  <si>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</si>
  <si>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</si>
  <si>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</si>
  <si>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</si>
  <si>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</si>
  <si>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</si>
  <si>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</si>
  <si>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</si>
  <si>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</si>
  <si>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</si>
  <si>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</si>
  <si>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</si>
  <si>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</si>
  <si>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</si>
  <si>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</si>
  <si>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</si>
  <si>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</si>
  <si>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</si>
  <si>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</si>
  <si>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</si>
  <si>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</si>
  <si>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</si>
  <si>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</si>
  <si>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</si>
  <si>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</si>
  <si>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</si>
  <si>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</si>
  <si>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</si>
  <si>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</si>
  <si>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</si>
  <si>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</si>
  <si>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</si>
  <si>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</si>
  <si>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</si>
  <si>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</si>
  <si>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</si>
  <si>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</si>
  <si>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</si>
  <si>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</si>
  <si>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</si>
  <si>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</si>
  <si>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</si>
  <si>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</si>
  <si>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</si>
  <si>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</si>
  <si>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</si>
  <si>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</si>
  <si>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</si>
  <si>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</si>
  <si>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</si>
  <si>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</si>
  <si>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</si>
  <si>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</si>
  <si>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</si>
  <si>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</si>
  <si>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</si>
  <si>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</si>
  <si>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</si>
  <si>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</si>
  <si>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</si>
  <si>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</si>
  <si>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</si>
  <si>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</si>
  <si>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</si>
  <si>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</si>
  <si>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</si>
  <si>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</si>
  <si>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</si>
  <si>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</si>
  <si>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</si>
  <si>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</si>
  <si>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</si>
  <si>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</si>
  <si>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</si>
  <si>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</si>
  <si>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</si>
  <si>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</si>
  <si>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</si>
  <si>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</si>
  <si>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</si>
  <si>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</si>
  <si>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</si>
  <si>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</si>
  <si>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</si>
  <si>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</si>
  <si>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</si>
  <si>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</si>
  <si>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</si>
  <si>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</si>
  <si>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</si>
  <si>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</si>
  <si>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</si>
  <si>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</si>
  <si>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</si>
  <si>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</si>
  <si>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</si>
  <si>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</si>
  <si>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</si>
  <si>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</si>
  <si>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</si>
  <si>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</si>
  <si>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</si>
  <si>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</si>
  <si>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</si>
  <si>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</si>
  <si>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</si>
  <si>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</si>
  <si>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</si>
  <si>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</si>
  <si>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</si>
  <si>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</si>
  <si>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</si>
  <si>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</si>
  <si>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</si>
  <si>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</si>
  <si>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</si>
  <si>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</si>
  <si>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</si>
  <si>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</si>
  <si>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</si>
  <si>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</si>
  <si>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</si>
  <si>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</si>
  <si>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</si>
  <si>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</si>
  <si>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</si>
  <si>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</si>
  <si>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</si>
  <si>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</si>
  <si>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</si>
  <si>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</si>
  <si>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</si>
  <si>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</si>
  <si>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</si>
  <si>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</si>
  <si>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</si>
  <si>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</si>
  <si>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</si>
  <si>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</si>
  <si>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</si>
  <si>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</si>
  <si>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</si>
  <si>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</si>
  <si>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</si>
  <si>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</si>
  <si>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</si>
  <si>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</si>
  <si>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</si>
  <si>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</si>
  <si>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</si>
  <si>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</si>
  <si>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</si>
  <si>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</si>
  <si>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</si>
  <si>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</si>
  <si>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</si>
  <si>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</si>
  <si>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</si>
  <si>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</si>
  <si>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</si>
  <si>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</si>
  <si>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</si>
  <si>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</si>
  <si>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</si>
  <si>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</si>
  <si>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</si>
  <si>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</si>
  <si>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</si>
  <si>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</si>
  <si>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</si>
  <si>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</si>
  <si>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</si>
  <si>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</si>
  <si>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</si>
  <si>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</si>
  <si>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</si>
  <si>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</si>
  <si>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</si>
  <si>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</si>
  <si>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</si>
  <si>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</si>
  <si>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</si>
  <si>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</si>
  <si>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</si>
  <si>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</si>
  <si>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</si>
  <si>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</si>
  <si>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</si>
  <si>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</si>
  <si>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</si>
  <si>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</si>
  <si>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</si>
  <si>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</si>
  <si>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</si>
  <si>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</si>
  <si>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</si>
  <si>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</si>
  <si>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</si>
  <si>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</si>
  <si>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</si>
  <si>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</si>
  <si>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</si>
  <si>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</si>
  <si>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</si>
  <si>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</si>
  <si>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</si>
  <si>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</si>
  <si>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</si>
  <si>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</si>
  <si>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</si>
  <si>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</si>
  <si>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</si>
  <si>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</si>
  <si>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</si>
  <si>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</si>
  <si>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</si>
  <si>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</si>
  <si>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</si>
  <si>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</si>
  <si>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</si>
  <si>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</si>
  <si>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</si>
  <si>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</si>
  <si>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</si>
  <si>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</si>
  <si>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</si>
  <si>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</si>
  <si>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</si>
  <si>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</si>
  <si>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</si>
  <si>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</si>
  <si>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</si>
  <si>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</si>
  <si>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</si>
  <si>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</si>
  <si>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</si>
  <si>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</si>
  <si>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</si>
  <si>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</si>
  <si>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</si>
  <si>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</si>
  <si>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</si>
  <si>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</si>
  <si>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</si>
  <si>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</si>
  <si>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</si>
  <si>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</si>
  <si>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</si>
  <si>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</si>
  <si>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</si>
  <si>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</si>
  <si>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</si>
  <si>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</si>
  <si>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</si>
  <si>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</si>
  <si>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</si>
  <si>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</si>
  <si>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</si>
  <si>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</si>
  <si>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</si>
  <si>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</si>
  <si>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</si>
  <si>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</si>
  <si>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</si>
  <si>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</si>
  <si>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</si>
  <si>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</si>
  <si>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</si>
  <si>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</si>
  <si>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</si>
  <si>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</si>
  <si>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</si>
  <si>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</si>
  <si>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</si>
  <si>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</si>
  <si>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</si>
  <si>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</si>
  <si>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</si>
  <si>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</si>
  <si>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</si>
  <si>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</si>
  <si>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</si>
  <si>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</si>
  <si>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</si>
  <si>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</si>
  <si>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</si>
  <si>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</si>
  <si>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</si>
  <si>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</si>
  <si>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</si>
  <si>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</si>
  <si>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</si>
  <si>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</si>
  <si>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</si>
  <si>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</si>
  <si>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</si>
  <si>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</si>
  <si>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</si>
  <si>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</si>
  <si>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</si>
  <si>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</si>
  <si>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</si>
  <si>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</si>
  <si>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</si>
  <si>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</si>
  <si>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</si>
  <si>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</si>
  <si>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</si>
  <si>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</si>
  <si>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</si>
  <si>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</si>
  <si>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</si>
  <si>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</si>
  <si>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</si>
  <si>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</si>
  <si>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</si>
  <si>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</si>
  <si>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</si>
  <si>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</si>
  <si>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</si>
  <si>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</si>
  <si>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</si>
  <si>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</si>
  <si>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</si>
  <si>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</si>
  <si>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</si>
  <si>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</si>
  <si>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</si>
  <si>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</si>
  <si>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</si>
  <si>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</si>
  <si>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</si>
  <si>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</si>
  <si>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</si>
  <si>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</si>
  <si>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</si>
  <si>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</si>
  <si>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</si>
  <si>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</si>
  <si>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</si>
  <si>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</si>
  <si>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</si>
  <si>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</si>
  <si>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</si>
  <si>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</si>
  <si>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</si>
  <si>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</si>
  <si>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</si>
  <si>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</si>
  <si>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</si>
  <si>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</si>
  <si>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</si>
  <si>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</si>
  <si>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</si>
  <si>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</si>
  <si>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</si>
  <si>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</si>
  <si>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</si>
  <si>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</si>
  <si>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</si>
  <si>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</si>
  <si>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</si>
  <si>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</si>
  <si>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</si>
  <si>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</si>
  <si>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</si>
  <si>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</si>
  <si>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</si>
  <si>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</si>
  <si>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</si>
  <si>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</si>
  <si>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</si>
  <si>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</si>
  <si>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</si>
  <si>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</si>
  <si>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</si>
  <si>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</si>
  <si>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</si>
  <si>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</si>
  <si>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</si>
  <si>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</si>
  <si>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</si>
  <si>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</si>
  <si>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</si>
  <si>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</si>
  <si>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</si>
  <si>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</si>
  <si>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</si>
  <si>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</si>
  <si>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</si>
  <si>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</si>
  <si>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</si>
  <si>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</si>
  <si>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</si>
  <si>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</si>
  <si>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</si>
  <si>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</si>
  <si>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</si>
  <si>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</si>
  <si>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</si>
  <si>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</si>
  <si>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</si>
  <si>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</si>
  <si>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</si>
  <si>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</si>
  <si>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</si>
  <si>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</si>
  <si>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</si>
  <si>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</si>
  <si>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</si>
  <si>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</si>
  <si>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</si>
  <si>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</si>
  <si>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</si>
  <si>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</si>
  <si>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</si>
  <si>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</si>
  <si>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</si>
  <si>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</si>
  <si>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</si>
  <si>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</si>
  <si>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</si>
  <si>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</si>
  <si>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</si>
  <si>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</si>
  <si>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</si>
  <si>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</si>
  <si>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</si>
  <si>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</si>
  <si>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</si>
  <si>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</si>
  <si>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</si>
  <si>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</si>
  <si>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</si>
  <si>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</si>
  <si>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</si>
  <si>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</si>
  <si>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</si>
  <si>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</si>
  <si>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</si>
  <si>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</si>
  <si>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</si>
  <si>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</si>
  <si>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</si>
  <si>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</si>
  <si>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</si>
  <si>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</si>
  <si>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</si>
  <si>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</si>
  <si>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</si>
  <si>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</si>
  <si>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</si>
  <si>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</si>
  <si>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</si>
  <si>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</si>
  <si>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</si>
  <si>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</si>
  <si>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</si>
  <si>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</si>
  <si>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</si>
  <si>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</si>
  <si>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</si>
  <si>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</si>
  <si>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</si>
  <si>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</si>
  <si>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</si>
  <si>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</si>
  <si>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</si>
  <si>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</si>
  <si>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</si>
  <si>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</si>
  <si>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</si>
  <si>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</si>
  <si>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</si>
  <si>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</si>
  <si>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</si>
  <si>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</si>
  <si>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</si>
  <si>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</si>
  <si>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</si>
  <si>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</si>
  <si>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</si>
  <si>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</si>
  <si>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</si>
  <si>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</si>
  <si>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</si>
  <si>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</si>
  <si>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</si>
  <si>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</si>
  <si>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</si>
  <si>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</si>
  <si>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</si>
  <si>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</si>
  <si>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</si>
  <si>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</si>
  <si>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</si>
  <si>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</si>
  <si>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</si>
  <si>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</si>
  <si>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</si>
  <si>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</si>
  <si>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</si>
  <si>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</si>
  <si>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</si>
  <si>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</si>
  <si>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</si>
  <si>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</si>
  <si>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</si>
  <si>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</si>
  <si>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</si>
  <si>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</si>
  <si>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</si>
  <si>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</si>
  <si>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</si>
  <si>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</si>
  <si>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</si>
  <si>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</si>
  <si>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</si>
  <si>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</si>
  <si>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</si>
  <si>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</si>
  <si>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</si>
  <si>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</si>
  <si>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</si>
  <si>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</si>
  <si>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</si>
  <si>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</si>
  <si>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</si>
  <si>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</si>
  <si>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</si>
  <si>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</si>
  <si>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</si>
  <si>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</si>
  <si>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</si>
  <si>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</si>
  <si>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</si>
  <si>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</si>
  <si>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</si>
  <si>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</si>
  <si>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</si>
  <si>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</si>
  <si>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</si>
  <si>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</si>
  <si>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</si>
  <si>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</si>
  <si>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</si>
  <si>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</si>
  <si>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</si>
  <si>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</si>
  <si>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</si>
  <si>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</si>
  <si>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</si>
  <si>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</si>
  <si>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</si>
  <si>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</si>
  <si>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</si>
  <si>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</si>
  <si>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</si>
  <si>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</si>
  <si>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</si>
  <si>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</si>
  <si>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</si>
  <si>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</si>
  <si>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</si>
  <si>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</si>
  <si>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</si>
  <si>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</si>
  <si>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</si>
  <si>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</si>
  <si>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</si>
  <si>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</si>
  <si>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</si>
  <si>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</si>
  <si>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</si>
  <si>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</si>
  <si>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</si>
  <si>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</si>
  <si>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</si>
  <si>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</si>
  <si>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</si>
  <si>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</si>
  <si>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</si>
  <si>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</si>
  <si>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</si>
  <si>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</si>
  <si>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</si>
  <si>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</si>
  <si>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</si>
  <si>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</si>
  <si>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</si>
  <si>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</si>
  <si>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</si>
  <si>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</si>
  <si>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</si>
  <si>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</si>
  <si>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</si>
  <si>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</si>
  <si>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</si>
  <si>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</si>
  <si>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</si>
  <si>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</si>
  <si>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</si>
  <si>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</si>
  <si>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</si>
  <si>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</si>
  <si>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</si>
  <si>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</si>
  <si>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</si>
  <si>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</si>
  <si>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</si>
  <si>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</si>
  <si>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</si>
  <si>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</si>
  <si>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</si>
  <si>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</si>
  <si>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</si>
  <si>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</si>
  <si>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</si>
  <si>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</si>
  <si>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</si>
  <si>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</si>
  <si>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</si>
  <si>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</si>
  <si>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</si>
  <si>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</si>
  <si>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</si>
  <si>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</si>
  <si>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</si>
  <si>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</si>
  <si>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</si>
  <si>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</si>
  <si>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</si>
  <si>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</si>
  <si>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</si>
  <si>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</si>
  <si>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</si>
  <si>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</si>
  <si>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</si>
  <si>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</si>
  <si>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</si>
  <si>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</si>
  <si>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</si>
  <si>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</si>
  <si>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</si>
  <si>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</si>
  <si>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</si>
  <si>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</si>
  <si>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</si>
  <si>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</si>
  <si>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</si>
  <si>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</si>
  <si>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</si>
  <si>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</si>
  <si>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</si>
  <si>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</si>
  <si>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</si>
  <si>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</si>
  <si>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</si>
  <si>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</si>
  <si>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</si>
  <si>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</si>
  <si>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</si>
  <si>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</si>
  <si>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</si>
  <si>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</si>
  <si>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</si>
  <si>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</si>
  <si>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</si>
  <si>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</si>
  <si>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</si>
  <si>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</si>
  <si>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</si>
  <si>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</si>
  <si>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</si>
  <si>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</si>
  <si>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</si>
  <si>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</si>
  <si>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</si>
  <si>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</si>
  <si>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</si>
  <si>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</si>
  <si>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</si>
  <si>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</si>
  <si>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</si>
  <si>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</si>
  <si>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</si>
  <si>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</si>
  <si>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</si>
  <si>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</si>
  <si>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</si>
  <si>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</si>
  <si>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</si>
  <si>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</si>
  <si>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</si>
  <si>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</si>
  <si>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</si>
  <si>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</si>
  <si>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</si>
  <si>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</si>
  <si>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</si>
  <si>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</si>
  <si>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</si>
  <si>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</si>
  <si>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</si>
  <si>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</si>
  <si>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</si>
  <si>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</si>
  <si>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</si>
  <si>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</si>
  <si>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</si>
  <si>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</si>
  <si>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</si>
  <si>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</si>
  <si>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</si>
  <si>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</si>
  <si>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</si>
  <si>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</si>
  <si>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</si>
  <si>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</si>
  <si>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</si>
  <si>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</si>
  <si>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</si>
  <si>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</si>
  <si>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</si>
  <si>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</si>
  <si>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</si>
  <si>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</si>
  <si>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</si>
  <si>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</si>
  <si>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</si>
  <si>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</si>
  <si>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</si>
  <si>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</si>
  <si>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</si>
  <si>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</si>
  <si>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</si>
  <si>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</si>
  <si>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</si>
  <si>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</si>
  <si>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</si>
  <si>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</si>
  <si>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</si>
  <si>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</si>
  <si>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</si>
  <si>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</si>
  <si>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</si>
  <si>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</si>
  <si>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</si>
  <si>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</si>
  <si>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</si>
  <si>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</si>
  <si>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</si>
  <si>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</si>
  <si>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</si>
  <si>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</si>
  <si>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</si>
  <si>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</si>
  <si>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</si>
  <si>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</si>
  <si>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</si>
  <si>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</si>
  <si>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</si>
  <si>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</si>
  <si>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</si>
  <si>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</si>
  <si>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</si>
  <si>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</si>
  <si>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</si>
  <si>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</si>
  <si>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</si>
  <si>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</si>
  <si>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</si>
  <si>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</si>
  <si>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</si>
  <si>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</si>
  <si>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</si>
  <si>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</si>
  <si>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</si>
  <si>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</si>
  <si>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</si>
  <si>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</si>
  <si>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</si>
  <si>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</si>
  <si>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</si>
  <si>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</si>
  <si>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</si>
  <si>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</si>
  <si>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</si>
  <si>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</si>
  <si>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</si>
  <si>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</si>
  <si>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</si>
  <si>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</si>
  <si>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</si>
  <si>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</si>
  <si>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</si>
  <si>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</si>
  <si>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</si>
  <si>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</si>
  <si>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</si>
  <si>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</si>
  <si>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</si>
  <si>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</si>
  <si>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</si>
  <si>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</si>
  <si>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</si>
  <si>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</si>
  <si>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</si>
  <si>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</si>
  <si>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</si>
  <si>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</si>
  <si>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</si>
  <si>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</si>
  <si>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</si>
  <si>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</si>
  <si>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</si>
  <si>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</si>
  <si>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</si>
  <si>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</si>
  <si>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</si>
  <si>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</si>
  <si>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</si>
  <si>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</si>
  <si>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</si>
  <si>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</si>
  <si>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</si>
  <si>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</si>
  <si>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</si>
  <si>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</si>
  <si>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</si>
  <si>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</si>
  <si>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</si>
  <si>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</si>
  <si>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</si>
  <si>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</si>
  <si>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</si>
  <si>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</si>
  <si>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</si>
  <si>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</si>
  <si>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</si>
  <si>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</si>
  <si>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</si>
  <si>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</si>
  <si>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</si>
  <si>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</si>
  <si>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</si>
  <si>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</si>
  <si>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</si>
  <si>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</si>
  <si>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</si>
  <si>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</si>
  <si>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</si>
  <si>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</si>
  <si>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</si>
  <si>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</si>
  <si>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</si>
  <si>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</si>
  <si>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</si>
  <si>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</si>
  <si>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</si>
  <si>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</si>
  <si>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</si>
  <si>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</si>
  <si>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</si>
  <si>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</si>
  <si>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</si>
  <si>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</si>
  <si>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</si>
  <si>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</si>
  <si>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</si>
  <si>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</si>
  <si>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</si>
  <si>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</si>
  <si>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</si>
  <si>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</si>
  <si>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</si>
  <si>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</si>
  <si>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</si>
  <si>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</si>
  <si>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</si>
  <si>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</si>
  <si>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</si>
  <si>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</si>
  <si>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</si>
  <si>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</si>
  <si>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</si>
  <si>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</si>
  <si>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</si>
  <si>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</si>
  <si>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</si>
  <si>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</si>
  <si>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</si>
  <si>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</si>
  <si>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</si>
  <si>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</si>
  <si>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</si>
  <si>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</si>
  <si>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</si>
  <si>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</si>
  <si>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</si>
  <si>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</si>
  <si>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</si>
  <si>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</si>
  <si>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</si>
  <si>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</si>
  <si>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</si>
  <si>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</si>
  <si>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</si>
  <si>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</si>
  <si>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</si>
  <si>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</si>
  <si>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</si>
  <si>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</si>
  <si>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</si>
  <si>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</si>
  <si>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</si>
  <si>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</si>
  <si>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</si>
  <si>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</si>
  <si>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</si>
  <si>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</si>
  <si>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</si>
  <si>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</si>
  <si>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</si>
  <si>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</si>
  <si>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</si>
  <si>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</si>
  <si>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</si>
  <si>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</si>
  <si>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</si>
  <si>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</si>
  <si>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</si>
  <si>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</si>
  <si>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</si>
  <si>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</si>
  <si>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</si>
  <si>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</si>
  <si>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</si>
  <si>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</si>
  <si>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</si>
  <si>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</si>
  <si>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</si>
  <si>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</si>
  <si>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</si>
  <si>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</si>
  <si>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</si>
  <si>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</si>
  <si>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</si>
  <si>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</si>
  <si>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</si>
  <si>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</si>
  <si>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</si>
  <si>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</si>
  <si>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</si>
  <si>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</si>
  <si>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</si>
  <si>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</si>
  <si>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</si>
  <si>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</si>
  <si>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</si>
  <si>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</si>
  <si>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</si>
  <si>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</si>
  <si>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</si>
  <si>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</si>
  <si>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</si>
  <si>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</si>
  <si>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</si>
  <si>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</si>
  <si>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</si>
  <si>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</si>
  <si>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</si>
  <si>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</si>
  <si>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</si>
  <si>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</si>
  <si>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</si>
  <si>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</si>
  <si>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</si>
  <si>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</si>
  <si>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</si>
  <si>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</si>
  <si>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</si>
  <si>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</si>
  <si>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</si>
  <si>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</si>
  <si>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</si>
  <si>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</si>
  <si>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</si>
  <si>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</si>
  <si>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</si>
  <si>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</si>
  <si>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</si>
  <si>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</si>
  <si>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</si>
  <si>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</si>
  <si>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</si>
  <si>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</si>
  <si>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</si>
  <si>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</si>
  <si>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</si>
  <si>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</si>
  <si>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</si>
  <si>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</si>
  <si>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</si>
  <si>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</si>
  <si>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</si>
  <si>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</si>
  <si>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</si>
  <si>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</si>
  <si>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</si>
  <si>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</si>
  <si>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</si>
  <si>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</si>
  <si>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</si>
  <si>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</si>
  <si>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</si>
  <si>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</si>
  <si>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</si>
  <si>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</si>
  <si>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</si>
  <si>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</si>
  <si>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</si>
  <si>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</si>
  <si>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</si>
  <si>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</si>
  <si>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</si>
  <si>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</si>
  <si>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</si>
  <si>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</si>
  <si>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</si>
  <si>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</si>
  <si>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</si>
  <si>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</si>
  <si>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</si>
  <si>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</si>
  <si>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</si>
  <si>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</si>
  <si>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</si>
  <si>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</si>
  <si>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</si>
  <si>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</si>
  <si>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</si>
  <si>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</si>
  <si>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</si>
  <si>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</si>
  <si>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</si>
  <si>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</si>
  <si>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</si>
  <si>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</si>
  <si>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</si>
  <si>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</si>
  <si>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</si>
  <si>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</si>
  <si>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</si>
  <si>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</si>
  <si>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</si>
  <si>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</si>
  <si>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</si>
  <si>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</si>
  <si>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</si>
  <si>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</si>
  <si>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</si>
  <si>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</si>
  <si>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</si>
  <si>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</si>
  <si>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</si>
  <si>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</si>
  <si>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</si>
  <si>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</si>
  <si>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</si>
  <si>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</si>
  <si>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</si>
  <si>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</si>
  <si>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</si>
  <si>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</si>
  <si>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</si>
  <si>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</si>
  <si>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</si>
  <si>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</si>
  <si>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</si>
  <si>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</si>
  <si>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</si>
  <si>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</si>
  <si>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</si>
  <si>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</si>
  <si>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</si>
  <si>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</si>
  <si>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</si>
  <si>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</si>
  <si>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</si>
  <si>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</si>
  <si>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</si>
  <si>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</si>
  <si>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</si>
  <si>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</si>
  <si>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</si>
  <si>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</si>
  <si>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</si>
  <si>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</si>
  <si>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</si>
  <si>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</si>
  <si>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</si>
  <si>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</si>
  <si>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</si>
  <si>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</si>
  <si>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</si>
  <si>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</si>
  <si>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</si>
  <si>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</si>
  <si>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</si>
  <si>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</si>
  <si>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</si>
  <si>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</si>
  <si>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</si>
  <si>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</si>
  <si>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</si>
  <si>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</si>
  <si>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</si>
  <si>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</si>
  <si>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</si>
  <si>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</si>
  <si>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</si>
  <si>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</si>
  <si>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</si>
  <si>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</si>
  <si>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</si>
  <si>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</si>
  <si>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</si>
  <si>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</si>
  <si>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</si>
  <si>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</si>
  <si>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</si>
  <si>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</si>
  <si>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</si>
  <si>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</si>
  <si>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</si>
  <si>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</si>
  <si>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</si>
  <si>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</si>
  <si>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</si>
  <si>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</si>
  <si>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</si>
  <si>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</si>
  <si>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</si>
  <si>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</si>
  <si>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</si>
  <si>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</si>
  <si>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</si>
  <si>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</si>
  <si>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</si>
  <si>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</si>
  <si>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</si>
  <si>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</si>
  <si>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</si>
  <si>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</si>
  <si>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</si>
  <si>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</si>
  <si>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</si>
  <si>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</si>
  <si>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</si>
  <si>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</si>
  <si>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</si>
  <si>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</si>
  <si>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</si>
  <si>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</si>
  <si>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</si>
  <si>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</si>
  <si>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</si>
  <si>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</si>
  <si>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</si>
  <si>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</si>
  <si>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</si>
  <si>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</si>
  <si>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</si>
  <si>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</si>
  <si>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</si>
  <si>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</si>
  <si>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</si>
  <si>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</si>
  <si>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</si>
  <si>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</si>
  <si>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</si>
  <si>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</si>
  <si>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</si>
  <si>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</si>
  <si>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</si>
  <si>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</si>
  <si>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</si>
  <si>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</si>
  <si>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</si>
  <si>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</si>
  <si>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</si>
  <si>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</si>
  <si>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</si>
  <si>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</si>
  <si>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</si>
  <si>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</si>
  <si>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</si>
  <si>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</si>
  <si>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</si>
  <si>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</si>
  <si>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</si>
  <si>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</si>
  <si>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</si>
  <si>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</si>
  <si>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</si>
  <si>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</si>
  <si>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</si>
  <si>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</si>
  <si>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</si>
  <si>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</si>
  <si>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</si>
  <si>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</si>
  <si>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</si>
  <si>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</si>
  <si>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</si>
  <si>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</si>
  <si>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</si>
  <si>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</si>
  <si>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</si>
  <si>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</si>
  <si>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</si>
  <si>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</si>
  <si>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</si>
  <si>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</si>
  <si>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</si>
  <si>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</si>
  <si>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</si>
  <si>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</si>
  <si>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</si>
  <si>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</si>
  <si>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</si>
  <si>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</si>
  <si>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</si>
  <si>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</si>
  <si>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</si>
  <si>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</si>
  <si>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</si>
  <si>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</si>
  <si>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</si>
  <si>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</si>
  <si>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</si>
  <si>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</si>
  <si>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</si>
  <si>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</si>
  <si>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</si>
  <si>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</si>
  <si>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</si>
  <si>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</si>
  <si>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</si>
  <si>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</si>
  <si>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</si>
  <si>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</si>
  <si>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</si>
  <si>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</si>
  <si>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</si>
  <si>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</si>
  <si>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</si>
  <si>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</si>
  <si>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</si>
  <si>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</si>
  <si>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</si>
  <si>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</si>
  <si>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</si>
  <si>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</si>
  <si>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</si>
  <si>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</si>
  <si>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</si>
  <si>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</si>
  <si>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</si>
  <si>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</si>
  <si>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</si>
  <si>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</si>
  <si>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</si>
  <si>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</si>
  <si>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</si>
  <si>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</si>
  <si>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</si>
  <si>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</si>
  <si>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</si>
  <si>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</si>
  <si>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</si>
  <si>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</si>
  <si>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</si>
  <si>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</si>
  <si>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</si>
  <si>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</si>
  <si>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</si>
  <si>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</si>
  <si>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</si>
  <si>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</si>
  <si>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</si>
  <si>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</si>
  <si>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</si>
  <si>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</si>
  <si>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</si>
  <si>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</si>
  <si>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</si>
  <si>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</si>
  <si>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</si>
  <si>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</si>
  <si>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</si>
  <si>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</si>
  <si>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</si>
  <si>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</si>
  <si>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</si>
  <si>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</si>
  <si>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</si>
  <si>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</si>
  <si>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</si>
  <si>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</si>
  <si>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</si>
  <si>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</si>
  <si>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</si>
  <si>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</si>
  <si>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</si>
  <si>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</si>
  <si>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</si>
  <si>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</si>
  <si>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</si>
  <si>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</si>
  <si>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</si>
  <si>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</si>
  <si>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</si>
  <si>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</si>
  <si>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</si>
  <si>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</si>
  <si>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</si>
  <si>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</si>
  <si>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</si>
  <si>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</si>
  <si>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</si>
  <si>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</si>
  <si>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</si>
  <si>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</si>
  <si>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</si>
  <si>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</si>
  <si>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</si>
  <si>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</si>
  <si>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</si>
  <si>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</si>
  <si>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</si>
  <si>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</si>
  <si>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</si>
  <si>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</si>
  <si>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</si>
  <si>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</si>
  <si>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</si>
  <si>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</si>
  <si>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</si>
  <si>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</si>
  <si>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</si>
  <si>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</si>
  <si>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</si>
  <si>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</si>
  <si>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</si>
  <si>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</si>
  <si>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</si>
  <si>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</si>
  <si>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</si>
  <si>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</si>
  <si>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</si>
  <si>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</si>
  <si>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</si>
  <si>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</si>
  <si>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</si>
  <si>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</si>
  <si>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</si>
  <si>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</si>
  <si>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</si>
  <si>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</si>
  <si>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</si>
  <si>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</si>
  <si>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</si>
  <si>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</si>
  <si>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</si>
  <si>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</si>
  <si>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</si>
  <si>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</si>
  <si>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</si>
  <si>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</si>
  <si>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</si>
  <si>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</si>
  <si>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</si>
  <si>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</si>
  <si>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</si>
  <si>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</si>
  <si>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</si>
  <si>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</si>
  <si>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</si>
  <si>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</si>
  <si>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</si>
  <si>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</si>
  <si>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</si>
  <si>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</si>
  <si>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</si>
  <si>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</si>
  <si>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</si>
  <si>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</si>
  <si>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</si>
  <si>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</si>
  <si>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</si>
  <si>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</si>
  <si>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</si>
  <si>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</si>
  <si>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</si>
  <si>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</si>
  <si>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</si>
  <si>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</si>
  <si>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</si>
  <si>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</si>
  <si>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</si>
  <si>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</si>
  <si>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</si>
  <si>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</si>
  <si>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</si>
  <si>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</si>
  <si>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</si>
  <si>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</si>
  <si>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</si>
  <si>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</si>
  <si>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</si>
  <si>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</si>
  <si>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</si>
  <si>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</si>
  <si>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</si>
  <si>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</si>
  <si>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</si>
  <si>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</si>
  <si>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</si>
  <si>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</si>
  <si>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</si>
  <si>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</si>
  <si>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</si>
  <si>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</si>
  <si>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</si>
  <si>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</si>
  <si>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</si>
  <si>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</si>
  <si>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</si>
  <si>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</si>
  <si>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</si>
  <si>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</si>
  <si>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</si>
  <si>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</si>
  <si>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</si>
  <si>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</si>
  <si>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</si>
  <si>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</si>
  <si>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</si>
  <si>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</si>
  <si>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</si>
  <si>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</si>
  <si>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</si>
  <si>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</si>
  <si>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</si>
  <si>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</si>
  <si>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</si>
  <si>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</si>
  <si>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</si>
  <si>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</si>
  <si>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</si>
  <si>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</si>
  <si>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</si>
  <si>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</si>
  <si>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</si>
  <si>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</si>
  <si>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</si>
  <si>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</si>
  <si>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</si>
  <si>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</si>
  <si>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</si>
  <si>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</si>
  <si>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</si>
  <si>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</si>
  <si>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</si>
  <si>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</si>
  <si>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</si>
  <si>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</si>
  <si>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</si>
  <si>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</si>
  <si>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</si>
  <si>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</si>
  <si>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</si>
  <si>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</si>
  <si>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</si>
  <si>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</si>
  <si>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</si>
  <si>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</si>
  <si>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</si>
  <si>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</si>
  <si>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</si>
  <si>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</si>
  <si>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</si>
  <si>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</si>
  <si>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</si>
  <si>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</si>
  <si>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</si>
  <si>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</si>
  <si>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</si>
  <si>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</si>
  <si>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</si>
  <si>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</si>
  <si>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</si>
  <si>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</si>
  <si>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</si>
  <si>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</si>
  <si>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</si>
  <si>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</si>
  <si>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</si>
  <si>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</si>
  <si>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</si>
  <si>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</si>
  <si>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</si>
  <si>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</si>
  <si>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</si>
  <si>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</si>
  <si>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</si>
  <si>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</si>
  <si>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</si>
  <si>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</si>
  <si>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</si>
  <si>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</si>
  <si>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</si>
  <si>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</si>
  <si>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</si>
  <si>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</si>
  <si>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</si>
  <si>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</si>
  <si>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</si>
  <si>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</si>
  <si>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</si>
  <si>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</si>
  <si>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</si>
  <si>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</si>
  <si>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</si>
  <si>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</si>
  <si>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</si>
  <si>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</si>
  <si>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</si>
  <si>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</si>
  <si>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</si>
  <si>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</si>
  <si>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</si>
  <si>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</si>
  <si>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</si>
  <si>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</si>
  <si>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</si>
  <si>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</si>
  <si>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</si>
  <si>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</si>
  <si>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</si>
  <si>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</si>
  <si>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</si>
  <si>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</si>
  <si>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</si>
  <si>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</si>
  <si>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</si>
  <si>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</si>
  <si>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</si>
  <si>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</si>
  <si>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</si>
  <si>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</si>
  <si>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</si>
  <si>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</si>
  <si>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</si>
  <si>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</si>
  <si>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</si>
  <si>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</si>
  <si>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</si>
  <si>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</si>
  <si>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</si>
  <si>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</si>
  <si>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</si>
  <si>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</si>
  <si>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</si>
  <si>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</si>
  <si>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</si>
  <si>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</si>
  <si>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</si>
  <si>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</si>
  <si>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</si>
  <si>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</si>
  <si>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</si>
  <si>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</si>
  <si>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</si>
  <si>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</si>
  <si>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</si>
  <si>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</si>
  <si>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</si>
  <si>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</si>
  <si>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</si>
  <si>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</si>
  <si>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</si>
  <si>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</si>
  <si>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</si>
  <si>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</si>
  <si>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</si>
  <si>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</si>
  <si>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</si>
  <si>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</si>
  <si>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</si>
  <si>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</si>
  <si>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</si>
  <si>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</si>
  <si>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</si>
  <si>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</si>
  <si>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</si>
  <si>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</si>
  <si>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</si>
  <si>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</si>
  <si>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</si>
  <si>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</si>
  <si>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</si>
  <si>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</si>
  <si>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</si>
  <si>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</si>
  <si>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</si>
  <si>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</si>
  <si>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</si>
  <si>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</si>
  <si>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</si>
  <si>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</si>
  <si>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</si>
  <si>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</si>
  <si>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</si>
  <si>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</si>
  <si>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</si>
  <si>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</si>
  <si>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</si>
  <si>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</si>
  <si>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</si>
  <si>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</si>
  <si>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</si>
  <si>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</si>
  <si>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</si>
  <si>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</si>
  <si>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</si>
  <si>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</si>
  <si>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</si>
  <si>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</si>
  <si>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</si>
  <si>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</si>
  <si>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</si>
  <si>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</si>
  <si>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</si>
  <si>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</si>
  <si>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</si>
  <si>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</si>
  <si>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</si>
  <si>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</si>
  <si>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</si>
  <si>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</si>
  <si>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</si>
  <si>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</si>
  <si>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</si>
  <si>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</si>
  <si>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</si>
  <si>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</si>
  <si>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</si>
  <si>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</si>
  <si>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</si>
  <si>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</si>
  <si>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</si>
  <si>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</si>
  <si>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</si>
  <si>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</si>
  <si>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</si>
  <si>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</si>
  <si>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</si>
  <si>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</si>
  <si>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</si>
  <si>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</si>
  <si>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</si>
  <si>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</si>
  <si>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</si>
  <si>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</si>
  <si>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</si>
  <si>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</si>
  <si>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</si>
  <si>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</si>
  <si>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</si>
  <si>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</si>
  <si>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</si>
  <si>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</si>
  <si>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</si>
  <si>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</si>
  <si>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</si>
  <si>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</si>
  <si>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</si>
  <si>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</si>
  <si>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</si>
  <si>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</si>
  <si>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</si>
  <si>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</si>
  <si>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</si>
  <si>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</si>
  <si>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</si>
  <si>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</si>
  <si>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</si>
  <si>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</si>
  <si>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</si>
  <si>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</si>
  <si>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</si>
  <si>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</si>
  <si>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</si>
  <si>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</si>
  <si>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</si>
  <si>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</si>
  <si>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</si>
  <si>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</si>
  <si>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</si>
  <si>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</si>
  <si>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</si>
  <si>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</si>
  <si>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</si>
  <si>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</si>
  <si>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</si>
  <si>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</si>
  <si>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</si>
  <si>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</si>
  <si>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</si>
  <si>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</si>
  <si>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</si>
  <si>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</si>
  <si>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</si>
  <si>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</si>
  <si>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</si>
  <si>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</si>
  <si>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</si>
  <si>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</si>
  <si>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</si>
  <si>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</si>
  <si>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</si>
  <si>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</si>
  <si>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</si>
  <si>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</si>
  <si>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</si>
  <si>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</si>
  <si>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</si>
  <si>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</si>
  <si>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</si>
  <si>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</si>
  <si>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</si>
  <si>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</si>
  <si>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</si>
  <si>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</si>
  <si>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</si>
  <si>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</si>
  <si>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</si>
  <si>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</si>
  <si>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</si>
  <si>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</si>
  <si>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</si>
  <si>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</si>
  <si>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</si>
  <si>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</si>
  <si>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</si>
  <si>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</si>
  <si>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</si>
  <si>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</si>
  <si>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</si>
  <si>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</si>
  <si>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</si>
  <si>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</si>
  <si>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</si>
  <si>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</si>
  <si>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</si>
  <si>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</si>
  <si>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</si>
  <si>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</si>
  <si>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</si>
  <si>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</si>
  <si>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</si>
  <si>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</si>
  <si>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</si>
  <si>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</si>
  <si>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</si>
  <si>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</si>
  <si>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</si>
  <si>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</si>
  <si>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</si>
  <si>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</si>
  <si>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</si>
  <si>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</si>
  <si>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</si>
  <si>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</si>
  <si>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</si>
  <si>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</si>
  <si>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</si>
  <si>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</si>
  <si>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</si>
  <si>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</si>
  <si>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</si>
  <si>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</si>
  <si>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</si>
  <si>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</si>
  <si>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</si>
  <si>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</si>
  <si>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</si>
  <si>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</si>
  <si>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</si>
  <si>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</si>
  <si>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</si>
  <si>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</si>
  <si>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</si>
  <si>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</si>
  <si>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</si>
  <si>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</si>
  <si>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</si>
  <si>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</si>
  <si>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</si>
  <si>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</si>
  <si>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</si>
  <si>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</si>
  <si>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</si>
  <si>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</si>
  <si>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</si>
  <si>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</si>
  <si>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</si>
  <si>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</si>
  <si>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</si>
  <si>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</si>
  <si>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</si>
  <si>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</si>
  <si>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</si>
  <si>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</si>
  <si>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</si>
  <si>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</si>
  <si>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</si>
  <si>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</si>
  <si>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</si>
  <si>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</si>
  <si>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</si>
  <si>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</si>
  <si>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</si>
  <si>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</si>
  <si>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</si>
  <si>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</si>
  <si>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</si>
  <si>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</si>
  <si>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</si>
  <si>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</si>
  <si>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</si>
  <si>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</si>
  <si>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</si>
  <si>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</si>
  <si>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</si>
  <si>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</si>
  <si>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</si>
  <si>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</si>
  <si>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</si>
  <si>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</si>
  <si>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</si>
  <si>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</si>
  <si>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</si>
  <si>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</si>
  <si>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</si>
  <si>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</si>
  <si>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</si>
  <si>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</si>
  <si>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</si>
  <si>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</si>
  <si>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</si>
  <si>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</si>
  <si>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</si>
  <si>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</si>
  <si>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</si>
  <si>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</si>
  <si>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</si>
  <si>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</si>
  <si>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</si>
  <si>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</si>
  <si>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</si>
  <si>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</si>
  <si>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</si>
  <si>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</si>
  <si>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</si>
  <si>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</si>
  <si>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</si>
  <si>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</si>
  <si>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</si>
  <si>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</si>
  <si>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</si>
  <si>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</si>
  <si>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</si>
  <si>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</si>
  <si>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</si>
  <si>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</si>
  <si>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</si>
  <si>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</si>
  <si>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</si>
  <si>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</si>
  <si>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</si>
  <si>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</si>
  <si>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</si>
  <si>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</si>
  <si>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</si>
  <si>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</si>
  <si>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</si>
  <si>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</si>
  <si>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</si>
  <si>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</si>
  <si>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</si>
  <si>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</si>
  <si>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</si>
  <si>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</si>
  <si>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</si>
  <si>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</si>
  <si>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</si>
  <si>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</si>
  <si>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</si>
  <si>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</si>
  <si>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</si>
  <si>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</si>
  <si>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</si>
  <si>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</si>
  <si>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</si>
  <si>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</si>
  <si>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</si>
  <si>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</si>
  <si>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</si>
  <si>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</si>
  <si>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</si>
  <si>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</si>
  <si>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</si>
  <si>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</si>
  <si>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</si>
  <si>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</si>
  <si>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</si>
  <si>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</si>
  <si>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</si>
  <si>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</si>
  <si>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</si>
  <si>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</si>
  <si>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</si>
  <si>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</si>
  <si>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</si>
  <si>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</si>
  <si>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</si>
  <si>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</si>
  <si>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</si>
  <si>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</si>
  <si>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</si>
  <si>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</si>
  <si>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</si>
  <si>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</si>
  <si>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</si>
  <si>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</si>
  <si>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</si>
  <si>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</si>
  <si>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</si>
  <si>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</si>
  <si>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</si>
  <si>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</si>
  <si>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</si>
  <si>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</si>
  <si>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</si>
  <si>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</si>
  <si>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</si>
  <si>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</si>
  <si>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</si>
  <si>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</si>
  <si>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</si>
  <si>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</si>
  <si>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</si>
  <si>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</si>
  <si>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</si>
  <si>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</si>
  <si>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</si>
  <si>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</si>
  <si>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</si>
  <si>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</si>
  <si>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</si>
  <si>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</si>
  <si>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</si>
  <si>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</si>
  <si>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</si>
  <si>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</si>
  <si>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</si>
  <si>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</si>
  <si>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</si>
  <si>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</si>
  <si>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</si>
  <si>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</si>
  <si>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</si>
  <si>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</si>
  <si>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</si>
  <si>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</si>
  <si>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</si>
  <si>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</si>
  <si>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</si>
  <si>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</si>
  <si>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</si>
  <si>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</si>
  <si>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</si>
  <si>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</si>
  <si>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</si>
  <si>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</si>
  <si>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</si>
  <si>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</si>
  <si>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</si>
  <si>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</si>
  <si>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</si>
  <si>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</si>
  <si>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</si>
  <si>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</si>
  <si>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</si>
  <si>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</si>
  <si>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</si>
  <si>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</si>
  <si>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</si>
  <si>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</si>
  <si>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</si>
  <si>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</si>
  <si>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</si>
  <si>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</si>
  <si>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</si>
  <si>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</si>
  <si>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</si>
  <si>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</si>
  <si>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</si>
  <si>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</si>
  <si>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</si>
  <si>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</si>
  <si>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</si>
  <si>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</si>
  <si>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</si>
  <si>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</si>
  <si>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</si>
  <si>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</si>
  <si>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</si>
  <si>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</si>
  <si>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</si>
  <si>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</si>
  <si>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</si>
  <si>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</si>
  <si>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</si>
  <si>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</si>
  <si>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</si>
  <si>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</si>
  <si>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</si>
  <si>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</si>
  <si>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</si>
  <si>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</si>
  <si>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</si>
  <si>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</si>
  <si>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</si>
  <si>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</si>
  <si>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</si>
  <si>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</si>
  <si>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</si>
  <si>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</si>
  <si>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</si>
  <si>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</si>
  <si>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</si>
  <si>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</si>
  <si>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</si>
  <si>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</si>
  <si>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</si>
  <si>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</si>
  <si>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</si>
  <si>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</si>
  <si>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</si>
  <si>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</si>
  <si>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</si>
  <si>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</si>
  <si>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</si>
  <si>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</si>
  <si>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</si>
  <si>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</si>
  <si>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</si>
  <si>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</si>
  <si>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</si>
  <si>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</si>
  <si>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</si>
  <si>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</si>
  <si>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</si>
  <si>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</si>
  <si>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</si>
  <si>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</si>
  <si>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</si>
  <si>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</si>
  <si>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</si>
  <si>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</si>
  <si>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</si>
  <si>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</si>
  <si>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</si>
  <si>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</si>
  <si>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</si>
  <si>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</si>
  <si>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</si>
  <si>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</si>
  <si>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</si>
  <si>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</si>
  <si>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</si>
  <si>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</si>
  <si>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</si>
  <si>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</si>
  <si>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</si>
  <si>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</si>
  <si>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</si>
  <si>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</si>
  <si>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</si>
  <si>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</si>
  <si>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</si>
  <si>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</si>
  <si>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</si>
  <si>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</si>
  <si>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</si>
  <si>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</si>
  <si>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</si>
  <si>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</si>
  <si>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</si>
  <si>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</si>
  <si>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</si>
  <si>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</si>
  <si>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</si>
  <si>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</si>
  <si>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</si>
  <si>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</si>
  <si>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</si>
  <si>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</si>
  <si>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</si>
  <si>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</si>
  <si>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</si>
  <si>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</si>
  <si>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</si>
  <si>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</si>
  <si>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</si>
  <si>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</si>
  <si>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</si>
  <si>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</si>
  <si>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</si>
  <si>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</si>
  <si>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</si>
  <si>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</si>
  <si>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</si>
  <si>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</si>
  <si>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</si>
  <si>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</si>
  <si>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</si>
  <si>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</si>
  <si>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</si>
  <si>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</si>
  <si>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</si>
  <si>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</si>
  <si>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</si>
  <si>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</si>
  <si>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</si>
  <si>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</si>
  <si>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</si>
  <si>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</si>
  <si>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</si>
  <si>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</si>
  <si>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</si>
  <si>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</si>
  <si>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</si>
  <si>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</si>
  <si>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</si>
  <si>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</si>
  <si>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</si>
  <si>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</si>
  <si>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</si>
  <si>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</si>
  <si>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</si>
  <si>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</si>
  <si>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</si>
  <si>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</si>
  <si>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</si>
  <si>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</si>
  <si>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</si>
  <si>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</si>
  <si>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</si>
  <si>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</si>
  <si>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</si>
  <si>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</si>
  <si>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</si>
  <si>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</si>
  <si>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</si>
  <si>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</si>
  <si>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</si>
  <si>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</si>
  <si>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</si>
  <si>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</si>
  <si>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</si>
  <si>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</si>
  <si>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</si>
  <si>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</si>
  <si>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</si>
  <si>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</si>
  <si>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</si>
  <si>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</si>
  <si>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</si>
  <si>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</si>
  <si>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</si>
  <si>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</si>
  <si>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</si>
  <si>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</si>
  <si>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</si>
  <si>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</si>
  <si>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</si>
  <si>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</si>
  <si>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</si>
  <si>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</si>
  <si>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</si>
  <si>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</si>
  <si>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</si>
  <si>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</si>
  <si>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</si>
  <si>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</si>
  <si>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</si>
  <si>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</si>
  <si>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</si>
  <si>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</si>
  <si>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</si>
  <si>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</si>
  <si>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</si>
  <si>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</si>
  <si>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</si>
  <si>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</si>
  <si>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</si>
  <si>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</si>
  <si>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</si>
  <si>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</si>
  <si>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</si>
  <si>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</si>
  <si>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</si>
  <si>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</si>
  <si>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</si>
  <si>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</si>
  <si>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</si>
  <si>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</si>
  <si>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</si>
  <si>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</si>
  <si>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</si>
  <si>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</si>
  <si>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</si>
  <si>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</si>
  <si>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</si>
  <si>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</si>
  <si>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</si>
  <si>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</si>
  <si>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</si>
  <si>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</si>
  <si>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</si>
  <si>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</si>
  <si>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</si>
  <si>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</si>
  <si>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</si>
  <si>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</si>
  <si>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</si>
  <si>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</si>
  <si>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</si>
  <si>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</si>
  <si>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</si>
  <si>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</si>
  <si>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</si>
  <si>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</si>
  <si>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</si>
  <si>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</si>
  <si>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</si>
  <si>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</si>
  <si>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</si>
  <si>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</si>
  <si>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</si>
  <si>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</si>
  <si>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</si>
  <si>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</si>
  <si>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</si>
  <si>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</si>
  <si>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</si>
  <si>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</si>
  <si>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</si>
  <si>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</si>
  <si>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</si>
  <si>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</si>
  <si>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</si>
  <si>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</si>
  <si>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</si>
  <si>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</si>
  <si>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</si>
  <si>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</si>
  <si>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</si>
  <si>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</si>
  <si>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</si>
  <si>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</si>
  <si>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</si>
  <si>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</si>
  <si>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</si>
  <si>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</si>
  <si>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</si>
  <si>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</si>
  <si>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</si>
  <si>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</si>
  <si>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</si>
  <si>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</si>
  <si>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</si>
  <si>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</si>
  <si>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</si>
  <si>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</si>
  <si>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</si>
  <si>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</si>
  <si>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</si>
  <si>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</si>
  <si>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</si>
  <si>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</si>
  <si>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</si>
  <si>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</si>
  <si>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</si>
  <si>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</si>
  <si>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</si>
  <si>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</si>
  <si>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</si>
  <si>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</si>
  <si>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</si>
  <si>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</si>
  <si>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</si>
  <si>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</si>
  <si>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</si>
  <si>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</si>
  <si>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</si>
  <si>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</si>
  <si>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</si>
  <si>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</si>
  <si>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</si>
  <si>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</si>
  <si>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</si>
  <si>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</si>
  <si>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</si>
  <si>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</si>
  <si>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</si>
  <si>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</si>
  <si>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</si>
  <si>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</si>
  <si>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</si>
  <si>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</si>
  <si>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</si>
  <si>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</si>
  <si>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</si>
  <si>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</si>
  <si>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</si>
  <si>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</si>
  <si>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</si>
  <si>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</si>
  <si>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</si>
  <si>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</si>
  <si>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</si>
  <si>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</si>
  <si>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</si>
  <si>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</si>
  <si>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</si>
  <si>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</si>
  <si>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</si>
  <si>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</si>
  <si>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</si>
  <si>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</si>
  <si>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</si>
  <si>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</si>
  <si>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</si>
  <si>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</si>
  <si>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</si>
  <si>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</si>
  <si>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</si>
  <si>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</si>
  <si>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</si>
  <si>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</si>
  <si>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</si>
  <si>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</si>
  <si>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</si>
  <si>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</si>
  <si>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</si>
  <si>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</si>
  <si>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</si>
  <si>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</si>
  <si>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</si>
  <si>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</si>
  <si>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</si>
  <si>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</si>
  <si>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</si>
  <si>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</si>
  <si>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</si>
  <si>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</si>
  <si>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</si>
  <si>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</si>
  <si>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</si>
  <si>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</si>
  <si>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</si>
  <si>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</si>
  <si>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</si>
  <si>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</si>
  <si>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</si>
  <si>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</si>
  <si>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</si>
  <si>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</si>
  <si>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</si>
  <si>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</si>
  <si>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</si>
  <si>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</si>
  <si>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</si>
  <si>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</si>
  <si>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</si>
  <si>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</si>
  <si>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</si>
  <si>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</si>
  <si>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</si>
  <si>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</si>
  <si>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</si>
  <si>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</si>
  <si>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</si>
  <si>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</si>
  <si>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</si>
  <si>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</si>
  <si>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</si>
  <si>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</si>
  <si>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</si>
  <si>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</si>
  <si>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</si>
  <si>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</si>
  <si>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</si>
  <si>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</si>
  <si>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</si>
  <si>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</si>
  <si>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</si>
  <si>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</si>
  <si>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</si>
  <si>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</si>
  <si>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</si>
  <si>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</si>
  <si>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</si>
  <si>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</si>
  <si>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</si>
  <si>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</si>
  <si>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</si>
  <si>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</si>
  <si>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</si>
  <si>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</si>
  <si>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</si>
  <si>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</si>
  <si>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</si>
  <si>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</si>
  <si>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</si>
  <si>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</si>
  <si>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</si>
  <si>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</si>
  <si>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</si>
  <si>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</si>
  <si>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</si>
  <si>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</si>
  <si>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</si>
  <si>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</si>
  <si>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</si>
  <si>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</si>
  <si>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</si>
  <si>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</si>
  <si>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</si>
  <si>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</si>
  <si>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</si>
  <si>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</si>
  <si>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</si>
  <si>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</si>
  <si>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</si>
  <si>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</si>
  <si>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</si>
  <si>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</si>
  <si>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</si>
  <si>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</si>
  <si>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</si>
  <si>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</si>
  <si>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</si>
  <si>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</si>
  <si>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</si>
  <si>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</si>
  <si>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</si>
  <si>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</si>
  <si>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</si>
  <si>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</si>
  <si>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</si>
  <si>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</si>
  <si>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</si>
  <si>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</si>
  <si>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</si>
  <si>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</si>
  <si>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</si>
  <si>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</si>
  <si>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</si>
  <si>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</si>
  <si>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</si>
  <si>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</si>
  <si>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</si>
  <si>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</si>
  <si>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</si>
  <si>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</si>
  <si>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</si>
  <si>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</si>
  <si>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</si>
  <si>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</si>
  <si>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</si>
  <si>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</si>
  <si>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</si>
  <si>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</si>
  <si>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</si>
  <si>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</si>
  <si>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</si>
  <si>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</si>
  <si>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</si>
  <si>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</si>
  <si>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</si>
  <si>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</si>
  <si>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</si>
  <si>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</si>
  <si>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</si>
  <si>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</si>
  <si>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</si>
  <si>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</si>
  <si>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</si>
  <si>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</si>
  <si>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</si>
  <si>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</si>
  <si>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</si>
  <si>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</si>
  <si>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</si>
  <si>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</si>
  <si>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</si>
  <si>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</si>
  <si>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</si>
  <si>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</si>
  <si>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</si>
  <si>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</si>
  <si>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</si>
  <si>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</si>
  <si>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</si>
  <si>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</si>
  <si>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</si>
  <si>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</si>
  <si>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</si>
  <si>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</si>
  <si>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</si>
  <si>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</si>
  <si>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</si>
  <si>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</si>
  <si>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</si>
  <si>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</si>
  <si>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</si>
  <si>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</si>
  <si>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</si>
  <si>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</si>
  <si>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</si>
  <si>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</si>
  <si>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</si>
  <si>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</si>
  <si>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</si>
  <si>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</si>
  <si>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</si>
  <si>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</si>
  <si>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</si>
  <si>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</si>
  <si>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</si>
  <si>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</si>
  <si>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</si>
  <si>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</si>
  <si>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</si>
  <si>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</si>
  <si>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</si>
  <si>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</si>
  <si>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</si>
  <si>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</si>
  <si>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</si>
  <si>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</si>
  <si>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</si>
  <si>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</si>
  <si>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</si>
  <si>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</si>
  <si>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</si>
  <si>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</si>
  <si>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</si>
  <si>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</si>
  <si>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</si>
  <si>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</si>
  <si>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</si>
  <si>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</si>
  <si>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</si>
  <si>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</si>
  <si>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</si>
  <si>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</si>
  <si>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</si>
  <si>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</si>
  <si>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</si>
  <si>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</si>
  <si>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</si>
  <si>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</si>
  <si>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</si>
  <si>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</si>
  <si>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</si>
  <si>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</si>
  <si>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</si>
  <si>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</si>
  <si>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</si>
  <si>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</si>
  <si>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</si>
  <si>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</si>
  <si>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</si>
  <si>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</si>
  <si>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</si>
  <si>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</si>
  <si>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</si>
  <si>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</si>
  <si>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</si>
  <si>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</si>
  <si>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</si>
  <si>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</si>
  <si>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</si>
  <si>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</si>
  <si>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</si>
  <si>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</si>
  <si>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</si>
  <si>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</si>
  <si>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</si>
  <si>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</si>
  <si>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</si>
  <si>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</si>
  <si>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</si>
  <si>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</si>
  <si>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</si>
  <si>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</si>
  <si>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</si>
  <si>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</si>
  <si>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</si>
  <si>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</si>
  <si>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</si>
  <si>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</si>
  <si>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</si>
  <si>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</si>
  <si>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</si>
  <si>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</si>
  <si>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</si>
  <si>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</si>
  <si>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</si>
  <si>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</si>
  <si>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</si>
  <si>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</si>
  <si>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</si>
  <si>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</si>
  <si>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</si>
  <si>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</si>
  <si>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</si>
  <si>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</si>
  <si>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</si>
  <si>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</si>
  <si>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</si>
  <si>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</si>
  <si>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</si>
  <si>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</si>
  <si>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</si>
  <si>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</si>
  <si>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</si>
  <si>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</si>
  <si>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</si>
  <si>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</si>
  <si>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</si>
  <si>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</si>
  <si>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</si>
  <si>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</si>
  <si>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</si>
  <si>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</si>
  <si>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</si>
  <si>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</si>
  <si>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</si>
  <si>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</si>
  <si>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</si>
  <si>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</si>
  <si>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</si>
  <si>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</si>
  <si>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</si>
  <si>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</si>
  <si>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</si>
  <si>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</si>
  <si>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</si>
  <si>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</si>
  <si>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</si>
  <si>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</si>
  <si>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</si>
  <si>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</si>
  <si>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</si>
  <si>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</si>
  <si>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</si>
  <si>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</si>
  <si>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</si>
  <si>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</si>
  <si>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</si>
  <si>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</si>
  <si>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</si>
  <si>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</si>
  <si>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</si>
  <si>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</si>
  <si>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</si>
  <si>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</si>
  <si>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</si>
  <si>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</si>
  <si>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</si>
  <si>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</si>
  <si>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</si>
  <si>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</si>
  <si>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</si>
  <si>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</si>
  <si>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</si>
  <si>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</si>
  <si>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</si>
  <si>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</si>
  <si>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</si>
  <si>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</si>
  <si>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</si>
  <si>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</si>
  <si>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</si>
  <si>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</si>
  <si>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</si>
  <si>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</si>
  <si>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</si>
  <si>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</si>
  <si>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</si>
  <si>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</si>
  <si>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</si>
  <si>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</si>
  <si>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</si>
  <si>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</si>
  <si>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</si>
  <si>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</si>
  <si>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</si>
  <si>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</si>
  <si>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</si>
  <si>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</si>
  <si>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</si>
  <si>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</si>
  <si>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</si>
  <si>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</si>
  <si>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</si>
  <si>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</si>
  <si>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</si>
  <si>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</si>
  <si>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</si>
  <si>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</si>
  <si>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</si>
  <si>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</si>
  <si>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</si>
  <si>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</si>
  <si>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</si>
  <si>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</si>
  <si>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</si>
  <si>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</si>
  <si>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</si>
  <si>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</si>
  <si>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</si>
  <si>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</si>
  <si>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</si>
  <si>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</si>
  <si>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</si>
  <si>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</si>
  <si>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</si>
  <si>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</si>
  <si>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</si>
  <si>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</si>
  <si>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</si>
  <si>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</si>
  <si>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</si>
  <si>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</si>
  <si>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</si>
  <si>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</si>
  <si>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</si>
  <si>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</si>
  <si>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</si>
  <si>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</si>
  <si>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</si>
  <si>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</si>
  <si>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</si>
  <si>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</si>
  <si>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</si>
  <si>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</si>
  <si>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</si>
  <si>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</si>
  <si>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</si>
  <si>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</si>
  <si>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</si>
  <si>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</si>
  <si>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</si>
  <si>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</si>
  <si>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</si>
  <si>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</si>
  <si>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</si>
  <si>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</si>
  <si>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</si>
  <si>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</si>
  <si>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</si>
  <si>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</si>
  <si>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</si>
  <si>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</si>
  <si>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</si>
  <si>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</si>
  <si>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</si>
  <si>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</si>
  <si>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</si>
  <si>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</si>
  <si>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</si>
  <si>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</si>
  <si>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</si>
  <si>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</si>
  <si>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</si>
  <si>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</si>
  <si>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</si>
  <si>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</si>
  <si>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</si>
  <si>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</si>
  <si>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</si>
  <si>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</si>
  <si>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</si>
  <si>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</si>
  <si>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</si>
  <si>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</si>
  <si>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</si>
  <si>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</si>
  <si>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</si>
  <si>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</si>
  <si>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</si>
  <si>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</si>
  <si>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</si>
  <si>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</si>
  <si>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</si>
  <si>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</si>
  <si>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</si>
  <si>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</si>
  <si>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</si>
  <si>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</si>
  <si>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</si>
  <si>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</si>
  <si>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</si>
  <si>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</si>
  <si>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</si>
  <si>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</si>
  <si>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</si>
  <si>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</si>
  <si>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</si>
  <si>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</si>
  <si>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</si>
  <si>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</si>
  <si>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</si>
  <si>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</si>
  <si>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</si>
  <si>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</si>
  <si>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</si>
  <si>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</si>
  <si>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</si>
  <si>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</si>
  <si>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</si>
  <si>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</si>
  <si>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</si>
  <si>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</si>
  <si>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</si>
  <si>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</si>
  <si>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</si>
  <si>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</si>
  <si>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</si>
  <si>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</si>
  <si>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</si>
  <si>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</si>
  <si>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</si>
  <si>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</si>
  <si>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</si>
  <si>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</si>
  <si>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</si>
  <si>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</si>
  <si>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</si>
  <si>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</si>
  <si>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</si>
  <si>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</si>
  <si>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</si>
  <si>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</si>
  <si>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</si>
  <si>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</si>
  <si>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</si>
  <si>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</si>
  <si>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</si>
  <si>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</si>
  <si>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</si>
  <si>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</si>
  <si>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</si>
  <si>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</si>
  <si>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</si>
  <si>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</si>
  <si>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</si>
  <si>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</si>
  <si>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</si>
  <si>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</si>
  <si>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</si>
  <si>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</si>
  <si>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</si>
  <si>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</si>
  <si>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</si>
  <si>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</si>
  <si>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</si>
  <si>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</si>
  <si>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</si>
  <si>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</si>
  <si>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</si>
  <si>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</si>
  <si>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</si>
  <si>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</si>
  <si>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</si>
  <si>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</si>
  <si>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</si>
  <si>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</si>
  <si>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</si>
  <si>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</si>
  <si>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</si>
  <si>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</si>
  <si>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</si>
  <si>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</si>
  <si>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</si>
  <si>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</si>
  <si>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</si>
  <si>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</si>
  <si>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</si>
  <si>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</si>
  <si>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</si>
  <si>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</si>
  <si>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</si>
  <si>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</si>
  <si>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</si>
  <si>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</si>
  <si>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</si>
  <si>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</si>
  <si>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</si>
  <si>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</si>
  <si>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</si>
  <si>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</si>
  <si>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</si>
  <si>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</si>
  <si>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</si>
  <si>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</si>
  <si>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</si>
  <si>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</si>
  <si>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</si>
  <si>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</si>
  <si>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</si>
  <si>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</si>
  <si>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</si>
  <si>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</si>
  <si>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</si>
  <si>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</si>
  <si>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</si>
  <si>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</si>
  <si>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</si>
  <si>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</si>
  <si>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</si>
  <si>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</si>
  <si>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</si>
  <si>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</si>
  <si>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</si>
  <si>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</si>
  <si>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</si>
  <si>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</si>
  <si>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</si>
  <si>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</si>
  <si>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</si>
  <si>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</si>
  <si>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</si>
  <si>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</si>
  <si>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</si>
  <si>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</si>
  <si>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</si>
  <si>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</si>
  <si>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</si>
  <si>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</si>
  <si>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</si>
  <si>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</si>
  <si>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</si>
  <si>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</si>
  <si>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</si>
  <si>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</si>
  <si>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</si>
  <si>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</si>
  <si>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</si>
  <si>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</si>
  <si>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</si>
  <si>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</si>
  <si>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</si>
  <si>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</si>
  <si>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</si>
  <si>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</si>
  <si>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</si>
  <si>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</si>
  <si>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</si>
  <si>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</si>
  <si>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</si>
  <si>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</si>
  <si>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</si>
  <si>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</si>
  <si>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</si>
  <si>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</si>
  <si>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</si>
  <si>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</si>
  <si>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</si>
  <si>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</si>
  <si>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</si>
  <si>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</si>
  <si>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</si>
  <si>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</si>
  <si>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</si>
  <si>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</si>
  <si>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</si>
  <si>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</si>
  <si>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</si>
  <si>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</si>
  <si>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</si>
  <si>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</si>
  <si>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</si>
  <si>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</si>
  <si>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</si>
  <si>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</si>
  <si>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</si>
  <si>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</si>
  <si>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</si>
  <si>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</si>
  <si>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</si>
  <si>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</si>
  <si>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</si>
  <si>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</si>
  <si>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</si>
  <si>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</si>
  <si>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</si>
  <si>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</si>
  <si>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</si>
  <si>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</si>
  <si>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</si>
  <si>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</si>
  <si>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</si>
  <si>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</si>
  <si>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</si>
  <si>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</si>
  <si>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</si>
  <si>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</si>
  <si>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</si>
  <si>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</si>
  <si>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</si>
  <si>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</si>
  <si>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</si>
  <si>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</si>
  <si>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</si>
  <si>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</si>
  <si>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</si>
  <si>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</si>
  <si>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</si>
  <si>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</si>
  <si>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</si>
  <si>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</si>
  <si>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</si>
  <si>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</si>
  <si>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</si>
  <si>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</si>
  <si>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</si>
  <si>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</si>
  <si>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</si>
  <si>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</si>
  <si>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</si>
  <si>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</si>
  <si>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</si>
  <si>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</si>
  <si>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</si>
  <si>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</si>
  <si>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</si>
  <si>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</si>
  <si>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</si>
  <si>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</si>
  <si>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</si>
  <si>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</si>
  <si>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</si>
  <si>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</si>
  <si>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</si>
  <si>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</si>
  <si>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</si>
  <si>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</si>
  <si>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</si>
  <si>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</si>
  <si>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</si>
  <si>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</si>
  <si>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</si>
  <si>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</si>
  <si>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</si>
  <si>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</si>
  <si>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</si>
  <si>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</si>
  <si>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</si>
  <si>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</si>
  <si>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</si>
  <si>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</si>
  <si>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</si>
  <si>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</si>
  <si>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</si>
  <si>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</si>
  <si>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</si>
  <si>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</si>
  <si>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</si>
  <si>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</si>
  <si>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</si>
  <si>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</si>
  <si>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</si>
  <si>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</si>
  <si>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</si>
  <si>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</si>
  <si>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</si>
  <si>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</si>
  <si>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</si>
  <si>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</si>
  <si>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</si>
  <si>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</si>
  <si>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</si>
  <si>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</si>
  <si>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</si>
  <si>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</si>
  <si>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</si>
  <si>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</si>
  <si>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</si>
  <si>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</si>
  <si>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</si>
  <si>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</si>
  <si>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</si>
  <si>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</si>
  <si>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</si>
  <si>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</si>
  <si>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</si>
  <si>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</si>
  <si>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</si>
  <si>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</si>
  <si>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</si>
  <si>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</si>
  <si>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</si>
  <si>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</si>
  <si>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</si>
  <si>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</si>
  <si>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</si>
  <si>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</si>
  <si>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</si>
  <si>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</si>
  <si>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</si>
  <si>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</si>
  <si>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</si>
  <si>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</si>
  <si>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</si>
  <si>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</si>
  <si>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</si>
  <si>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</si>
  <si>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</si>
  <si>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</si>
  <si>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</si>
  <si>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</si>
  <si>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</si>
  <si>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</si>
  <si>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</si>
  <si>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</si>
  <si>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</si>
  <si>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</si>
  <si>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</si>
  <si>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</si>
  <si>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</si>
  <si>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</si>
  <si>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</si>
  <si>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</si>
  <si>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</si>
  <si>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</si>
  <si>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</si>
  <si>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</si>
  <si>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</si>
  <si>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</si>
  <si>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</si>
  <si>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</si>
  <si>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</si>
  <si>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</si>
  <si>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</si>
  <si>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</si>
  <si>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</si>
  <si>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</si>
  <si>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</si>
  <si>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</si>
  <si>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</si>
  <si>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</si>
  <si>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</si>
  <si>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</si>
  <si>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</si>
  <si>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</si>
  <si>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</si>
  <si>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</si>
  <si>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</si>
  <si>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</si>
  <si>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</si>
  <si>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</si>
  <si>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</si>
  <si>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</si>
  <si>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</si>
  <si>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</si>
  <si>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</si>
  <si>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</si>
  <si>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</si>
  <si>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</si>
  <si>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</si>
  <si>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</si>
  <si>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</si>
  <si>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</si>
  <si>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</si>
  <si>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</si>
  <si>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</si>
  <si>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</si>
  <si>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</si>
  <si>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</si>
  <si>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</si>
  <si>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</si>
  <si>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</si>
  <si>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</si>
  <si>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</si>
  <si>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</si>
  <si>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</si>
  <si>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</si>
  <si>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</si>
  <si>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</si>
  <si>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</si>
  <si>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</si>
  <si>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</si>
  <si>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</si>
  <si>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</si>
  <si>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</si>
  <si>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</si>
  <si>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</si>
  <si>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</si>
  <si>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</si>
  <si>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</si>
  <si>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</si>
  <si>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</si>
  <si>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</si>
  <si>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</si>
  <si>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</si>
  <si>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</si>
  <si>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</si>
  <si>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</si>
  <si>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</si>
  <si>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</si>
  <si>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</si>
  <si>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</si>
  <si>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</si>
  <si>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</si>
  <si>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</si>
  <si>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</si>
  <si>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</si>
  <si>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</si>
  <si>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</si>
  <si>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</si>
  <si>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</si>
  <si>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</si>
  <si>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</si>
  <si>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</si>
  <si>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</si>
  <si>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</si>
  <si>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</si>
  <si>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</si>
  <si>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</si>
  <si>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</si>
  <si>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</si>
  <si>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</si>
  <si>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</si>
  <si>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</si>
  <si>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</si>
  <si>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</si>
  <si>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</si>
  <si>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</si>
  <si>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</si>
  <si>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</si>
  <si>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</si>
  <si>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</si>
  <si>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</si>
  <si>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</si>
  <si>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</si>
  <si>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</si>
  <si>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</si>
  <si>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</si>
  <si>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</si>
  <si>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</si>
  <si>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</si>
  <si>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</si>
  <si>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</si>
  <si>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</si>
  <si>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</si>
  <si>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</si>
  <si>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</si>
  <si>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</si>
  <si>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</si>
  <si>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</si>
  <si>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</si>
  <si>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</si>
  <si>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</si>
  <si>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</si>
  <si>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</si>
  <si>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</si>
  <si>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</si>
  <si>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</si>
  <si>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</si>
  <si>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</si>
  <si>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</si>
  <si>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</si>
  <si>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</si>
  <si>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</si>
  <si>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</si>
  <si>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</si>
  <si>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</si>
  <si>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</si>
  <si>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</si>
  <si>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</si>
  <si>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</si>
  <si>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</si>
  <si>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</si>
  <si>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</si>
  <si>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</si>
  <si>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</si>
  <si>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</si>
  <si>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</si>
  <si>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</si>
  <si>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</si>
  <si>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</si>
  <si>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</si>
  <si>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</si>
  <si>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</si>
  <si>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</si>
  <si>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</si>
  <si>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</si>
  <si>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</si>
  <si>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</si>
  <si>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</si>
  <si>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</si>
  <si>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</si>
  <si>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</si>
  <si>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</si>
  <si>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</si>
  <si>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</si>
  <si>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</si>
  <si>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</si>
  <si>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</si>
  <si>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</si>
  <si>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</si>
  <si>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</si>
  <si>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</si>
  <si>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</si>
  <si>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</si>
  <si>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</si>
  <si>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</si>
  <si>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</si>
  <si>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</si>
  <si>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</si>
  <si>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</si>
  <si>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</si>
  <si>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</si>
  <si>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</si>
  <si>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</si>
  <si>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</si>
  <si>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</si>
  <si>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</si>
  <si>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</si>
  <si>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</si>
  <si>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</si>
  <si>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</si>
  <si>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</si>
  <si>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</si>
  <si>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</si>
  <si>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</si>
  <si>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</si>
  <si>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</si>
  <si>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</si>
  <si>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</si>
  <si>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</si>
  <si>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</si>
  <si>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</si>
  <si>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</si>
  <si>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</si>
  <si>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</si>
  <si>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</si>
  <si>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</si>
  <si>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</si>
  <si>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</si>
  <si>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</si>
  <si>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</si>
  <si>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</si>
  <si>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</si>
  <si>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</si>
  <si>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</si>
  <si>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</si>
  <si>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</si>
  <si>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</si>
  <si>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</si>
  <si>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</si>
  <si>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</si>
  <si>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</si>
  <si>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</si>
  <si>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</si>
  <si>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</si>
  <si>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</si>
  <si>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</si>
  <si>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</si>
  <si>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</si>
  <si>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</si>
  <si>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</si>
  <si>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</si>
  <si>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</si>
  <si>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</si>
  <si>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</si>
  <si>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</si>
  <si>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</si>
  <si>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</si>
  <si>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</si>
  <si>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</si>
  <si>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</si>
  <si>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</si>
  <si>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</si>
  <si>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</si>
  <si>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</si>
  <si>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</si>
  <si>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</si>
  <si>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</si>
  <si>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</si>
  <si>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</si>
  <si>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</si>
  <si>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</si>
  <si>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</si>
  <si>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</si>
  <si>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</si>
  <si>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</si>
  <si>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</si>
  <si>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</si>
  <si>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</si>
  <si>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</si>
  <si>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</si>
  <si>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</si>
  <si>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</si>
  <si>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</si>
  <si>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</si>
  <si>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</si>
  <si>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</si>
  <si>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</si>
  <si>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</si>
  <si>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</si>
  <si>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</si>
  <si>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</si>
  <si>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</si>
  <si>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</si>
  <si>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</si>
  <si>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</si>
  <si>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</si>
  <si>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</si>
  <si>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</si>
  <si>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</si>
  <si>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</si>
  <si>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</si>
  <si>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</si>
  <si>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</si>
  <si>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</si>
  <si>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</si>
  <si>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</si>
  <si>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</si>
  <si>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</si>
  <si>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</si>
  <si>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</si>
  <si>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</si>
  <si>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</si>
  <si>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</si>
  <si>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</si>
  <si>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</si>
  <si>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</si>
  <si>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</si>
  <si>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</si>
  <si>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</si>
  <si>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</si>
  <si>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</si>
  <si>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</si>
  <si>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</si>
  <si>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</si>
  <si>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</si>
  <si>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</si>
  <si>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</si>
  <si>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</si>
  <si>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</si>
  <si>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</si>
  <si>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</si>
  <si>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</si>
  <si>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</si>
  <si>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</si>
  <si>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</si>
  <si>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</si>
  <si>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</si>
  <si>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</si>
  <si>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</si>
  <si>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</si>
  <si>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</si>
  <si>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</si>
  <si>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</si>
  <si>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</si>
  <si>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</si>
  <si>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</si>
  <si>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</si>
  <si>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</si>
  <si>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</si>
  <si>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</si>
  <si>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</si>
  <si>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</si>
  <si>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</si>
  <si>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</si>
  <si>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</si>
  <si>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</si>
  <si>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</si>
  <si>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</si>
  <si>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</si>
  <si>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</si>
  <si>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</si>
  <si>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</si>
  <si>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</si>
  <si>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</si>
  <si>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</si>
  <si>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</si>
  <si>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</si>
  <si>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</si>
  <si>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</si>
  <si>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</si>
  <si>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</si>
  <si>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</si>
  <si>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</si>
  <si>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</si>
  <si>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</si>
  <si>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</si>
  <si>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</si>
  <si>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</si>
  <si>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</si>
  <si>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</si>
  <si>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</si>
  <si>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</si>
  <si>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</si>
  <si>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</si>
  <si>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</si>
  <si>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</si>
  <si>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</si>
  <si>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</si>
  <si>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</si>
  <si>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</si>
  <si>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</si>
  <si>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</si>
  <si>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</si>
  <si>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</si>
  <si>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</si>
  <si>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</si>
  <si>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</si>
  <si>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</si>
  <si>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</si>
  <si>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</si>
  <si>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</si>
  <si>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</si>
  <si>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</si>
  <si>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</si>
  <si>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</si>
  <si>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</si>
  <si>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</si>
  <si>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</si>
  <si>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</si>
  <si>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</si>
  <si>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</si>
  <si>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</si>
  <si>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</si>
  <si>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</si>
  <si>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</si>
  <si>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</si>
  <si>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</si>
  <si>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</si>
  <si>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</si>
  <si>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</si>
  <si>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</si>
  <si>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</si>
  <si>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</si>
  <si>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</si>
  <si>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</si>
  <si>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</si>
  <si>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</si>
  <si>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</si>
  <si>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</si>
  <si>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</si>
  <si>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</si>
  <si>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</si>
  <si>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</si>
  <si>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</si>
  <si>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</si>
  <si>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</si>
  <si>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</si>
  <si>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</si>
  <si>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</si>
  <si>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</si>
  <si>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</si>
  <si>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</si>
  <si>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</si>
  <si>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</si>
  <si>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</si>
  <si>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</si>
  <si>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</si>
  <si>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</si>
  <si>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</si>
  <si>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</si>
  <si>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</si>
  <si>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</si>
  <si>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</si>
  <si>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</si>
  <si>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</si>
  <si>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</si>
  <si>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</si>
  <si>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</si>
  <si>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</si>
  <si>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</si>
  <si>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</si>
  <si>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</si>
  <si>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</si>
  <si>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</si>
  <si>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</si>
  <si>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</si>
  <si>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</si>
  <si>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</si>
  <si>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</si>
  <si>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</si>
  <si>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</si>
  <si>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</si>
  <si>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</si>
  <si>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</si>
  <si>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</si>
  <si>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</si>
  <si>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</si>
  <si>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</si>
  <si>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</si>
  <si>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</si>
  <si>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</si>
  <si>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</si>
  <si>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</si>
  <si>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</si>
  <si>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</si>
  <si>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</si>
  <si>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</si>
  <si>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</si>
  <si>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</si>
  <si>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</si>
  <si>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</si>
  <si>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</si>
  <si>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</si>
  <si>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</si>
  <si>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</si>
  <si>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</si>
  <si>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</si>
  <si>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</si>
  <si>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</si>
  <si>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</si>
  <si>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</si>
  <si>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</si>
  <si>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</si>
  <si>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</si>
  <si>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</si>
  <si>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</si>
  <si>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</si>
  <si>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</si>
  <si>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</si>
  <si>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</si>
  <si>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</si>
  <si>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</si>
  <si>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</si>
  <si>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</si>
  <si>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</si>
  <si>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</si>
  <si>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</si>
  <si>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</si>
  <si>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</si>
  <si>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</si>
  <si>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</si>
  <si>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</si>
  <si>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</si>
  <si>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</si>
  <si>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</si>
  <si>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</si>
  <si>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</si>
  <si>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</si>
  <si>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</si>
  <si>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</si>
  <si>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</si>
  <si>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</si>
  <si>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</si>
  <si>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</si>
  <si>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</si>
  <si>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</si>
  <si>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</si>
  <si>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</si>
  <si>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</si>
  <si>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</si>
  <si>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</si>
  <si>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</si>
  <si>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</si>
  <si>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</si>
  <si>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</si>
  <si>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</si>
  <si>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</si>
  <si>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</si>
  <si>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</si>
  <si>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</si>
  <si>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</si>
  <si>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</si>
  <si>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</si>
  <si>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</si>
  <si>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</si>
  <si>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</si>
  <si>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</si>
  <si>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</si>
  <si>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</si>
  <si>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</si>
  <si>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</si>
  <si>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</si>
  <si>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</si>
  <si>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</si>
  <si>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</si>
  <si>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</si>
  <si>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</si>
  <si>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</si>
  <si>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</si>
  <si>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</si>
  <si>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</si>
  <si>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</si>
  <si>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</si>
  <si>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</si>
  <si>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</si>
  <si>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</si>
  <si>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</si>
  <si>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</si>
  <si>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</si>
  <si>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</si>
  <si>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</si>
  <si>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</si>
  <si>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</si>
  <si>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</si>
  <si>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</si>
  <si>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</si>
  <si>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</si>
  <si>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</si>
  <si>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</si>
  <si>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</si>
  <si>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</si>
  <si>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</si>
  <si>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</si>
  <si>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</si>
  <si>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</si>
  <si>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</si>
  <si>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</si>
  <si>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</si>
  <si>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</si>
  <si>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</si>
  <si>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</si>
  <si>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</si>
  <si>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</si>
  <si>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</si>
  <si>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</si>
  <si>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</si>
  <si>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</si>
  <si>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</si>
  <si>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</si>
  <si>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</si>
  <si>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</si>
  <si>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</si>
  <si>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</si>
  <si>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</si>
  <si>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</si>
  <si>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</si>
  <si>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</si>
  <si>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</si>
  <si>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</si>
  <si>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</si>
  <si>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</si>
  <si>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</si>
  <si>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</si>
  <si>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</si>
  <si>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</si>
  <si>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</si>
  <si>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</si>
  <si>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</si>
  <si>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</si>
  <si>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</si>
  <si>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</si>
  <si>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</si>
  <si>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</si>
  <si>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</si>
  <si>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</si>
  <si>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</si>
  <si>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</si>
  <si>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</si>
  <si>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</si>
  <si>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</si>
  <si>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</si>
  <si>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</si>
  <si>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</si>
  <si>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</si>
  <si>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</si>
  <si>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</si>
  <si>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</si>
  <si>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</si>
  <si>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</si>
  <si>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</si>
  <si>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</si>
  <si>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</si>
  <si>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</si>
  <si>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</si>
  <si>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</si>
  <si>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</si>
  <si>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</si>
  <si>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</si>
  <si>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</si>
  <si>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</si>
  <si>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</si>
  <si>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</si>
  <si>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</si>
  <si>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</si>
  <si>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</si>
  <si>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</si>
  <si>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</si>
  <si>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</si>
  <si>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</si>
  <si>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</si>
  <si>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</si>
  <si>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</si>
  <si>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</si>
  <si>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</si>
  <si>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</si>
  <si>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</si>
  <si>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</si>
  <si>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</si>
  <si>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</si>
  <si>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</si>
  <si>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</si>
  <si>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</si>
  <si>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</si>
  <si>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</si>
  <si>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</si>
  <si>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</si>
  <si>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</si>
  <si>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</si>
  <si>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</si>
  <si>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</si>
  <si>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</si>
  <si>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</si>
  <si>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</si>
  <si>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</si>
  <si>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</si>
  <si>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</si>
  <si>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</si>
  <si>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</si>
  <si>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</si>
  <si>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</si>
  <si>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</si>
  <si>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</si>
  <si>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</si>
  <si>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</si>
  <si>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</si>
  <si>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</si>
  <si>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</si>
  <si>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</si>
  <si>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</si>
  <si>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</si>
  <si>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</si>
  <si>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</si>
  <si>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</si>
  <si>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</si>
  <si>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</si>
  <si>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</si>
  <si>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</si>
  <si>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</si>
  <si>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</si>
  <si>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</si>
  <si>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</si>
  <si>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</si>
  <si>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</si>
  <si>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</si>
  <si>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</si>
  <si>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</si>
  <si>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</si>
  <si>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</si>
  <si>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</si>
  <si>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</si>
  <si>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</si>
  <si>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</si>
  <si>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</si>
  <si>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</si>
  <si>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</si>
  <si>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</si>
  <si>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</si>
  <si>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</si>
  <si>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</si>
  <si>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</si>
  <si>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</si>
  <si>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</si>
  <si>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</si>
  <si>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</si>
  <si>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</si>
  <si>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</si>
  <si>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</si>
  <si>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</si>
  <si>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</si>
  <si>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</si>
  <si>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</si>
  <si>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</si>
  <si>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</si>
  <si>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</si>
  <si>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</si>
  <si>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</si>
  <si>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</si>
  <si>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</si>
  <si>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</si>
  <si>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</si>
  <si>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</si>
  <si>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</si>
  <si>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</si>
  <si>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</si>
  <si>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</si>
  <si>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</si>
  <si>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</si>
  <si>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</si>
  <si>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</si>
  <si>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</si>
  <si>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</si>
  <si>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</si>
  <si>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</si>
  <si>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</si>
  <si>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</si>
  <si>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</si>
  <si>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</si>
  <si>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</si>
  <si>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</si>
  <si>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</si>
  <si>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</si>
  <si>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</si>
  <si>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</si>
  <si>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</si>
  <si>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</si>
  <si>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</si>
  <si>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</si>
  <si>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</si>
  <si>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</si>
  <si>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</si>
  <si>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</si>
  <si>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</si>
  <si>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</si>
  <si>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</si>
  <si>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</si>
  <si>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</si>
  <si>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</si>
  <si>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</si>
  <si>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</si>
  <si>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</si>
  <si>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</si>
  <si>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</si>
  <si>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</si>
  <si>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</si>
  <si>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</si>
  <si>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</si>
  <si>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</si>
  <si>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</si>
  <si>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</si>
  <si>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</si>
  <si>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</si>
  <si>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</si>
  <si>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</si>
  <si>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</si>
  <si>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</si>
  <si>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</si>
  <si>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</si>
  <si>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</si>
  <si>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</si>
  <si>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</si>
  <si>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</si>
  <si>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</si>
  <si>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</si>
  <si>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</si>
  <si>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</si>
  <si>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</si>
  <si>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</si>
  <si>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</si>
  <si>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</si>
  <si>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</si>
  <si>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</si>
  <si>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</si>
  <si>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</si>
  <si>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</si>
  <si>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</si>
  <si>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</si>
  <si>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</si>
  <si>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</si>
  <si>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</si>
  <si>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</si>
  <si>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</si>
  <si>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</si>
  <si>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</si>
  <si>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</si>
  <si>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</si>
  <si>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</si>
  <si>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</si>
  <si>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</si>
  <si>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</si>
  <si>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</si>
  <si>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</si>
  <si>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</si>
  <si>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</si>
  <si>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</si>
  <si>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</si>
  <si>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</si>
  <si>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</si>
  <si>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</si>
  <si>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</si>
  <si>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</si>
  <si>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</si>
  <si>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</si>
  <si>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</si>
  <si>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</si>
  <si>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</si>
  <si>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</si>
  <si>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</si>
  <si>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</si>
  <si>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</si>
  <si>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</si>
  <si>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</si>
  <si>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</si>
  <si>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</si>
  <si>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</si>
  <si>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</si>
  <si>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</si>
  <si>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</si>
  <si>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</si>
  <si>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</si>
  <si>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</si>
  <si>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</si>
  <si>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</si>
  <si>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</si>
  <si>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</si>
  <si>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</si>
  <si>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</si>
  <si>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</si>
  <si>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</si>
  <si>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</si>
  <si>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</si>
  <si>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</si>
  <si>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</si>
  <si>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</si>
  <si>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</si>
  <si>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</si>
  <si>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</si>
  <si>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</si>
  <si>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</si>
  <si>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</si>
  <si>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</si>
  <si>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</si>
  <si>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</si>
  <si>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</si>
  <si>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</si>
  <si>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</si>
  <si>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</si>
  <si>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</si>
  <si>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</si>
  <si>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</si>
  <si>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</si>
  <si>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</si>
  <si>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</si>
  <si>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</si>
  <si>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</si>
  <si>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</si>
  <si>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</si>
  <si>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</si>
  <si>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</si>
  <si>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</si>
  <si>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</si>
  <si>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</si>
  <si>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</si>
  <si>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</si>
  <si>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</si>
  <si>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</si>
  <si>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</si>
  <si>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</si>
  <si>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</si>
  <si>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</si>
  <si>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</si>
  <si>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</si>
  <si>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</si>
  <si>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</si>
  <si>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</si>
  <si>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</si>
  <si>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</si>
  <si>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</si>
  <si>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</si>
  <si>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</si>
  <si>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</si>
  <si>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</si>
  <si>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</si>
  <si>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</si>
  <si>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</si>
  <si>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</si>
  <si>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</si>
  <si>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</si>
  <si>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</si>
  <si>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</si>
  <si>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</si>
  <si>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</si>
  <si>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</si>
  <si>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</si>
  <si>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</si>
  <si>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</si>
  <si>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</si>
  <si>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</si>
  <si>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</si>
  <si>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</si>
  <si>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</si>
  <si>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</si>
  <si>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</si>
  <si>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</si>
  <si>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</si>
  <si>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</si>
  <si>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</si>
  <si>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</si>
  <si>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</si>
  <si>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</si>
  <si>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</si>
  <si>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</si>
  <si>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</si>
  <si>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</si>
  <si>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</si>
  <si>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</si>
  <si>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</si>
  <si>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</si>
  <si>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</si>
  <si>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</si>
  <si>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</si>
  <si>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</si>
  <si>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</si>
  <si>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</si>
  <si>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</si>
  <si>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</si>
  <si>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</si>
  <si>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</si>
  <si>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</si>
  <si>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</si>
  <si>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</si>
  <si>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</si>
  <si>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</si>
  <si>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</si>
  <si>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</si>
  <si>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</si>
  <si>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</si>
  <si>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</si>
  <si>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</si>
  <si>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</si>
  <si>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</si>
  <si>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</si>
  <si>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</si>
  <si>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</si>
  <si>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</si>
  <si>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</si>
  <si>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</si>
  <si>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</si>
  <si>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</si>
  <si>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</si>
  <si>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</si>
  <si>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</si>
  <si>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</si>
  <si>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</si>
  <si>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</si>
  <si>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</si>
  <si>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</si>
  <si>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</si>
  <si>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</si>
  <si>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</si>
  <si>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</si>
  <si>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</si>
  <si>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</si>
  <si>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</si>
  <si>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</si>
  <si>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</si>
  <si>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</si>
  <si>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</si>
  <si>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</si>
  <si>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</si>
  <si>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</si>
  <si>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</si>
  <si>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</si>
  <si>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</si>
  <si>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</si>
  <si>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</si>
  <si>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</si>
  <si>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</si>
  <si>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</si>
  <si>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</si>
  <si>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</si>
  <si>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</si>
  <si>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</si>
  <si>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</si>
  <si>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</si>
  <si>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</si>
  <si>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</si>
  <si>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</si>
  <si>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</si>
  <si>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</si>
  <si>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</si>
  <si>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</si>
  <si>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</si>
  <si>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</si>
  <si>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</si>
  <si>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</si>
  <si>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</si>
  <si>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</si>
  <si>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</si>
  <si>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</si>
  <si>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</si>
  <si>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</si>
  <si>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</si>
  <si>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</si>
  <si>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</si>
  <si>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</si>
  <si>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</si>
  <si>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</si>
  <si>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</si>
  <si>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</si>
  <si>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</si>
  <si>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</si>
  <si>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</si>
  <si>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</si>
  <si>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</si>
  <si>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</si>
  <si>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</si>
  <si>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</si>
  <si>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</si>
  <si>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</si>
  <si>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</si>
  <si>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</si>
  <si>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</si>
  <si>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</si>
  <si>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</si>
  <si>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</si>
  <si>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</si>
  <si>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</si>
  <si>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</si>
  <si>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</si>
  <si>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</si>
  <si>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</si>
  <si>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</si>
  <si>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</si>
  <si>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</si>
  <si>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</si>
  <si>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</si>
  <si>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</si>
  <si>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</si>
  <si>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</si>
  <si>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</si>
  <si>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</si>
  <si>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</si>
  <si>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</si>
  <si>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</si>
  <si>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</si>
  <si>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</si>
  <si>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</si>
  <si>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</si>
  <si>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</si>
  <si>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</si>
  <si>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</si>
  <si>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</si>
  <si>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</si>
  <si>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</si>
  <si>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</si>
  <si>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</si>
  <si>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</si>
  <si>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</si>
  <si>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</si>
  <si>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</si>
  <si>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</si>
  <si>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</si>
  <si>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</si>
  <si>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</si>
  <si>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</si>
  <si>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</si>
  <si>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</si>
  <si>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</si>
  <si>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</si>
  <si>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</si>
  <si>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</si>
  <si>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</si>
  <si>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</si>
  <si>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</si>
  <si>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</si>
  <si>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</si>
  <si>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</si>
  <si>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</si>
  <si>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</si>
  <si>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</si>
  <si>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</si>
  <si>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</si>
  <si>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</si>
  <si>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</si>
  <si>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</si>
  <si>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</si>
  <si>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</si>
  <si>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</si>
  <si>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</si>
  <si>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</si>
  <si>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</si>
  <si>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</si>
  <si>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</si>
  <si>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</si>
  <si>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</si>
  <si>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</si>
  <si>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</si>
  <si>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</si>
  <si>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</si>
  <si>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</si>
  <si>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</si>
  <si>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</si>
  <si>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</si>
  <si>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</si>
  <si>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</si>
  <si>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</si>
  <si>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</si>
  <si>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</si>
  <si>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</si>
  <si>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</si>
  <si>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</si>
  <si>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</si>
  <si>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</si>
  <si>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</si>
  <si>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</si>
  <si>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</si>
  <si>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</si>
  <si>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</si>
  <si>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</si>
  <si>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</si>
  <si>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</si>
  <si>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</si>
  <si>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</si>
  <si>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</si>
  <si>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</si>
  <si>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</si>
  <si>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</si>
  <si>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</si>
  <si>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</si>
  <si>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</si>
  <si>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</si>
  <si>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</si>
  <si>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</si>
  <si>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</si>
  <si>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</si>
  <si>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</si>
  <si>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</si>
  <si>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</si>
  <si>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</si>
  <si>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</si>
  <si>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</si>
  <si>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</si>
  <si>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</si>
  <si>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</si>
  <si>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</si>
  <si>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</si>
  <si>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</si>
  <si>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</si>
  <si>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</si>
  <si>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</si>
  <si>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</si>
  <si>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</si>
  <si>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</si>
  <si>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</si>
  <si>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</si>
  <si>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</si>
  <si>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</si>
  <si>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</si>
  <si>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</si>
  <si>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</si>
  <si>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</si>
  <si>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</si>
  <si>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</si>
  <si>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</si>
  <si>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</si>
  <si>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</si>
  <si>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</si>
  <si>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</si>
  <si>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</si>
  <si>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</si>
  <si>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</si>
  <si>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</si>
  <si>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</si>
  <si>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</si>
  <si>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</si>
  <si>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</si>
  <si>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</si>
  <si>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</si>
  <si>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</si>
  <si>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</si>
  <si>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</si>
  <si>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</si>
  <si>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</si>
  <si>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</si>
  <si>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</si>
  <si>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</si>
  <si>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</si>
  <si>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</si>
  <si>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</si>
  <si>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</si>
  <si>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</si>
  <si>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</si>
  <si>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</si>
  <si>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</si>
  <si>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</si>
  <si>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</si>
  <si>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</si>
  <si>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</si>
  <si>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</si>
  <si>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</si>
  <si>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</si>
  <si>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</si>
  <si>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</si>
  <si>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</si>
  <si>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</si>
  <si>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</si>
  <si>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</si>
  <si>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</si>
  <si>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</si>
  <si>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</si>
  <si>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</si>
  <si>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</si>
  <si>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</si>
  <si>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</si>
  <si>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</si>
  <si>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</si>
  <si>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</si>
  <si>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</si>
  <si>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</si>
  <si>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</si>
  <si>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</si>
  <si>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</si>
  <si>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</si>
  <si>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</si>
  <si>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</si>
  <si>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</si>
  <si>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</si>
  <si>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</si>
  <si>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</si>
  <si>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</si>
  <si>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</si>
  <si>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</si>
  <si>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</si>
  <si>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</si>
  <si>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</si>
  <si>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</si>
  <si>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</si>
  <si>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</si>
  <si>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</si>
  <si>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</si>
  <si>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</si>
  <si>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</si>
  <si>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</si>
  <si>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</si>
  <si>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</si>
  <si>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</si>
  <si>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</si>
  <si>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</si>
  <si>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</si>
  <si>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</si>
  <si>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</si>
  <si>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</si>
  <si>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</si>
  <si>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</si>
  <si>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</si>
  <si>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</si>
  <si>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</si>
  <si>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</si>
  <si>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</si>
  <si>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</si>
  <si>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</si>
  <si>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</si>
  <si>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</si>
  <si>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</si>
  <si>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</si>
  <si>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</si>
  <si>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</si>
  <si>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</si>
  <si>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</si>
  <si>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</si>
  <si>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</si>
  <si>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</si>
  <si>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</si>
  <si>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</si>
  <si>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</si>
  <si>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</si>
  <si>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</si>
  <si>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</si>
  <si>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</si>
  <si>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</si>
  <si>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</si>
  <si>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</si>
  <si>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</si>
  <si>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</si>
  <si>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</si>
  <si>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</si>
  <si>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</si>
  <si>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</si>
  <si>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</si>
  <si>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</si>
  <si>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</si>
  <si>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</si>
  <si>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</si>
  <si>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</si>
  <si>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</si>
  <si>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</si>
  <si>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</si>
  <si>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</si>
  <si>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</si>
  <si>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</si>
  <si>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</si>
  <si>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</si>
  <si>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</si>
  <si>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</si>
  <si>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</si>
  <si>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</si>
  <si>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</si>
  <si>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</si>
  <si>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</si>
  <si>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</si>
  <si>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</si>
  <si>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</si>
  <si>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</si>
  <si>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</si>
  <si>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</si>
  <si>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</si>
  <si>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</si>
  <si>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</si>
  <si>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</si>
  <si>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</si>
  <si>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</si>
  <si>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</si>
  <si>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</si>
  <si>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</si>
  <si>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</si>
  <si>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</si>
  <si>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</si>
  <si>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</si>
  <si>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</si>
  <si>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</si>
  <si>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</si>
  <si>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</si>
  <si>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</si>
  <si>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</si>
  <si>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</si>
  <si>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</si>
  <si>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</si>
  <si>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</si>
  <si>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</si>
  <si>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</si>
  <si>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</si>
  <si>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</si>
  <si>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</si>
  <si>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</si>
  <si>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</si>
  <si>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</si>
  <si>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</si>
  <si>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</si>
  <si>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</si>
  <si>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</si>
  <si>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</si>
  <si>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</si>
  <si>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</si>
  <si>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</si>
  <si>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</si>
  <si>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</si>
  <si>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</si>
  <si>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</si>
  <si>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</si>
  <si>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</si>
  <si>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</si>
  <si>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</si>
  <si>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</si>
  <si>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</si>
  <si>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</si>
  <si>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</si>
  <si>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</si>
  <si>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</si>
  <si>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</si>
  <si>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</si>
  <si>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</si>
  <si>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</si>
  <si>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</si>
  <si>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</si>
  <si>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</si>
  <si>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</si>
  <si>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</si>
  <si>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</si>
  <si>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</si>
  <si>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</si>
  <si>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</si>
  <si>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</si>
  <si>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</si>
  <si>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</si>
  <si>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</si>
  <si>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</si>
  <si>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</si>
  <si>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</si>
  <si>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</si>
  <si>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</si>
  <si>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</si>
  <si>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</si>
  <si>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</si>
  <si>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</si>
  <si>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</si>
  <si>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</si>
  <si>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</si>
  <si>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</si>
  <si>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</si>
  <si>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</si>
  <si>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</si>
  <si>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</si>
  <si>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</si>
  <si>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</si>
  <si>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</si>
  <si>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</si>
  <si>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</si>
  <si>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</si>
  <si>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</si>
  <si>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</si>
  <si>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</si>
  <si>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</si>
  <si>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</si>
  <si>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</si>
  <si>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</si>
  <si>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</si>
  <si>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</si>
  <si>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</si>
  <si>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</si>
  <si>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</si>
  <si>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</si>
  <si>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</si>
  <si>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</si>
  <si>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</si>
  <si>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</si>
  <si>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</si>
  <si>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</si>
  <si>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</si>
  <si>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</si>
  <si>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</si>
  <si>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</si>
  <si>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</si>
  <si>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</si>
  <si>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</si>
  <si>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</si>
  <si>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</si>
  <si>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</si>
  <si>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</si>
  <si>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</si>
  <si>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</si>
  <si>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</si>
  <si>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</si>
  <si>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</si>
  <si>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</si>
  <si>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</si>
  <si>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</si>
  <si>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</si>
  <si>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</si>
  <si>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</si>
  <si>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</si>
  <si>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</si>
  <si>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</si>
  <si>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</si>
  <si>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</si>
  <si>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</si>
  <si>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</si>
  <si>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</si>
  <si>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</si>
  <si>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</si>
  <si>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</si>
  <si>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</si>
  <si>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</si>
  <si>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</si>
  <si>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</si>
  <si>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</si>
  <si>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</si>
  <si>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</si>
  <si>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</si>
  <si>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</si>
  <si>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</si>
  <si>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</si>
  <si>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</si>
  <si>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</si>
  <si>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</si>
  <si>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</si>
  <si>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</si>
  <si>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</si>
  <si>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</si>
  <si>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</si>
  <si>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</si>
  <si>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</si>
  <si>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</si>
  <si>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</si>
  <si>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</si>
  <si>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</si>
  <si>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</si>
  <si>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</si>
  <si>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</si>
  <si>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</si>
  <si>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</si>
  <si>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</si>
  <si>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</si>
  <si>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</si>
  <si>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</si>
  <si>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</si>
  <si>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</si>
  <si>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</si>
  <si>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</si>
  <si>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</si>
  <si>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</si>
  <si>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</si>
  <si>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</si>
  <si>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</si>
  <si>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</si>
  <si>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</si>
  <si>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</si>
  <si>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</si>
  <si>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</si>
  <si>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</si>
  <si>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</si>
  <si>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</si>
  <si>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</si>
  <si>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</si>
  <si>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</si>
  <si>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</si>
  <si>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</si>
  <si>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</si>
  <si>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</si>
  <si>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</si>
  <si>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</si>
  <si>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</si>
  <si>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</si>
  <si>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</si>
  <si>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</si>
  <si>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</si>
  <si>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</si>
  <si>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</si>
  <si>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</si>
  <si>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</si>
  <si>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</si>
  <si>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</si>
  <si>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</si>
  <si>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</si>
  <si>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</si>
  <si>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</si>
  <si>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</si>
  <si>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</si>
  <si>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</si>
  <si>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</si>
  <si>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</si>
  <si>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</si>
  <si>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</si>
  <si>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</si>
  <si>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</si>
  <si>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</si>
  <si>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</si>
  <si>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</si>
  <si>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</si>
  <si>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</si>
  <si>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</si>
  <si>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</si>
  <si>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</si>
  <si>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</si>
  <si>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</si>
  <si>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</si>
  <si>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</si>
  <si>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</si>
  <si>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</si>
  <si>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</si>
  <si>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</si>
  <si>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</si>
  <si>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</si>
  <si>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</si>
  <si>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</si>
  <si>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</si>
  <si>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</si>
  <si>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</si>
  <si>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</si>
  <si>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</si>
  <si>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</si>
  <si>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</si>
  <si>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</si>
  <si>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</si>
  <si>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</si>
  <si>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</si>
  <si>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</si>
  <si>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</si>
  <si>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</si>
  <si>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</si>
  <si>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</si>
  <si>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</si>
  <si>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</si>
  <si>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</si>
  <si>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</si>
  <si>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</si>
  <si>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</si>
  <si>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</si>
  <si>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</si>
  <si>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</si>
  <si>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</si>
  <si>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</si>
  <si>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</si>
  <si>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</si>
  <si>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</si>
  <si>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</si>
  <si>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</si>
  <si>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</si>
  <si>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</si>
  <si>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</si>
  <si>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</si>
  <si>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</si>
  <si>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</si>
  <si>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</si>
  <si>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</si>
  <si>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</si>
  <si>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</si>
  <si>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</si>
  <si>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</si>
  <si>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</si>
  <si>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</si>
  <si>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</si>
  <si>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</si>
  <si>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</si>
  <si>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</si>
  <si>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</si>
  <si>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</si>
  <si>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</si>
  <si>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</si>
  <si>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</si>
  <si>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</si>
  <si>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</si>
  <si>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</si>
  <si>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</si>
  <si>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</si>
  <si>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</si>
  <si>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</si>
  <si>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</si>
  <si>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</si>
  <si>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</si>
  <si>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</si>
  <si>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</si>
  <si>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</si>
  <si>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</si>
  <si>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</si>
  <si>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</si>
  <si>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</si>
  <si>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</si>
  <si>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</si>
  <si>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</si>
  <si>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</si>
  <si>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</si>
  <si>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</si>
  <si>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</si>
  <si>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</si>
  <si>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</si>
  <si>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</si>
  <si>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</si>
  <si>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</si>
  <si>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</si>
  <si>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</si>
  <si>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</si>
  <si>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</si>
  <si>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</si>
  <si>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</si>
  <si>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</si>
  <si>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</si>
  <si>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</si>
  <si>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</si>
  <si>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</si>
  <si>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</si>
  <si>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</si>
  <si>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</si>
  <si>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</si>
  <si>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</si>
  <si>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</si>
  <si>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</si>
  <si>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</si>
  <si>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</si>
  <si>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</si>
  <si>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</si>
  <si>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</si>
  <si>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</si>
  <si>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</si>
  <si>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</si>
  <si>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</si>
  <si>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</si>
  <si>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</si>
  <si>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</si>
  <si>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</si>
  <si>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</si>
  <si>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</si>
  <si>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</si>
  <si>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</si>
  <si>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</si>
  <si>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</si>
  <si>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</si>
  <si>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</si>
  <si>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</si>
  <si>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</si>
  <si>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</si>
  <si>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</si>
  <si>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</si>
  <si>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</si>
  <si>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</si>
  <si>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</si>
  <si>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</si>
  <si>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</si>
  <si>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</si>
  <si>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</si>
  <si>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</si>
  <si>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</si>
  <si>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</si>
  <si>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</si>
  <si>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</si>
  <si>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</si>
  <si>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</si>
  <si>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</si>
  <si>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</si>
  <si>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</si>
  <si>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</si>
  <si>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</si>
  <si>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</si>
  <si>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</si>
  <si>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</si>
  <si>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</si>
  <si>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</si>
  <si>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</si>
  <si>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</si>
  <si>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</si>
  <si>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</si>
  <si>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</si>
  <si>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</si>
  <si>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</si>
  <si>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</si>
  <si>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</si>
  <si>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</si>
  <si>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</si>
  <si>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</si>
  <si>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</si>
  <si>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</si>
  <si>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</si>
  <si>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</si>
  <si>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</si>
  <si>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</si>
  <si>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</si>
  <si>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</si>
  <si>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</si>
  <si>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</si>
  <si>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</si>
  <si>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</si>
  <si>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</si>
  <si>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</si>
  <si>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</si>
  <si>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</si>
  <si>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</si>
  <si>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</si>
  <si>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</si>
  <si>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</si>
  <si>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</si>
  <si>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</si>
  <si>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</si>
  <si>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</si>
  <si>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</si>
  <si>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</si>
  <si>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</si>
  <si>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</si>
  <si>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</si>
  <si>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</si>
  <si>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</si>
  <si>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</si>
  <si>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</si>
  <si>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</si>
  <si>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</si>
  <si>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</si>
  <si>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</si>
  <si>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</si>
  <si>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</si>
  <si>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</si>
  <si>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</si>
  <si>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</si>
  <si>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</si>
  <si>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</si>
  <si>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</si>
  <si>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</si>
  <si>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</si>
  <si>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</si>
  <si>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</si>
  <si>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</si>
  <si>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</si>
  <si>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</si>
  <si>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</si>
  <si>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</si>
  <si>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</si>
  <si>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</si>
  <si>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</si>
  <si>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</si>
  <si>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</si>
  <si>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</si>
  <si>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</si>
  <si>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</si>
  <si>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</si>
  <si>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</si>
  <si>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</si>
  <si>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</si>
  <si>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</si>
  <si>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</si>
  <si>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</si>
  <si>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</si>
  <si>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</si>
  <si>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</si>
  <si>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</si>
  <si>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</si>
  <si>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</si>
  <si>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</si>
  <si>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</si>
  <si>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</si>
  <si>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</si>
  <si>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</si>
  <si>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</si>
  <si>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</si>
  <si>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</si>
  <si>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</si>
  <si>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</si>
  <si>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</si>
  <si>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</si>
  <si>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</si>
  <si>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</si>
  <si>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</si>
  <si>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</si>
  <si>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</si>
  <si>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</si>
  <si>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</si>
  <si>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</si>
  <si>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</si>
  <si>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</si>
  <si>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</si>
  <si>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</si>
  <si>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</si>
  <si>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</si>
  <si>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</si>
  <si>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</si>
  <si>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</si>
  <si>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</si>
  <si>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</si>
  <si>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</si>
  <si>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</si>
  <si>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</si>
  <si>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</si>
  <si>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</si>
  <si>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</si>
  <si>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</si>
  <si>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</si>
  <si>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</si>
  <si>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</si>
  <si>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</si>
  <si>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</si>
  <si>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</si>
  <si>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</si>
  <si>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</si>
  <si>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</si>
  <si>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</si>
  <si>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</si>
  <si>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</si>
  <si>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</si>
  <si>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</si>
  <si>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</si>
  <si>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</si>
  <si>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</si>
  <si>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</si>
  <si>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</si>
  <si>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</si>
  <si>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</si>
  <si>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</si>
  <si>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</si>
  <si>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</si>
  <si>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</si>
  <si>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</si>
  <si>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</si>
  <si>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</si>
  <si>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</si>
  <si>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</si>
  <si>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</si>
  <si>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</si>
  <si>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</si>
  <si>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</si>
  <si>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</si>
  <si>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</si>
  <si>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</si>
  <si>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</si>
  <si>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</si>
  <si>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</si>
  <si>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</si>
  <si>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</si>
  <si>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</si>
  <si>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</si>
  <si>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</si>
  <si>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</si>
  <si>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</si>
  <si>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</si>
  <si>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</si>
  <si>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</si>
  <si>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</si>
  <si>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</si>
  <si>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</si>
  <si>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</si>
  <si>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</si>
  <si>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</si>
  <si>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</si>
  <si>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</si>
  <si>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</si>
  <si>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</si>
  <si>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</si>
  <si>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</si>
  <si>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</si>
  <si>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</si>
  <si>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</si>
  <si>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</si>
  <si>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</si>
  <si>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</si>
  <si>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</si>
  <si>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</si>
  <si>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</si>
  <si>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</si>
  <si>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</si>
  <si>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</si>
  <si>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</si>
  <si>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</si>
  <si>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</si>
  <si>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</si>
  <si>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</si>
  <si>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</si>
  <si>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</si>
  <si>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</si>
  <si>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</si>
  <si>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</si>
  <si>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</si>
  <si>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</si>
  <si>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</si>
  <si>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</si>
  <si>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</si>
  <si>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</si>
  <si>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</si>
  <si>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</si>
  <si>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</si>
  <si>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</si>
  <si>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</si>
  <si>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</si>
  <si>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</si>
  <si>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</si>
  <si>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</si>
  <si>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</si>
  <si>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</si>
  <si>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</si>
  <si>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</si>
  <si>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</si>
  <si>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</si>
  <si>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</si>
  <si>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</si>
  <si>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</si>
  <si>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</si>
  <si>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</si>
  <si>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</si>
  <si>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</si>
  <si>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</si>
  <si>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</si>
  <si>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</si>
  <si>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</si>
  <si>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</si>
  <si>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</si>
  <si>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</si>
  <si>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</si>
  <si>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</si>
  <si>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</si>
  <si>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</si>
  <si>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</si>
  <si>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</si>
  <si>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</si>
  <si>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</si>
  <si>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</si>
  <si>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</si>
  <si>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</si>
  <si>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</si>
  <si>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</si>
  <si>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</si>
  <si>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</si>
  <si>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</si>
  <si>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</si>
  <si>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</si>
  <si>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</si>
  <si>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</si>
  <si>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</si>
  <si>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</si>
  <si>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</si>
  <si>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</si>
  <si>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</si>
  <si>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</si>
  <si>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</si>
  <si>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</si>
  <si>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</si>
  <si>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</si>
  <si>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</si>
  <si>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</si>
  <si>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</si>
  <si>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</si>
  <si>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</si>
  <si>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</si>
  <si>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</si>
  <si>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</si>
  <si>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</si>
  <si>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</si>
  <si>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</si>
  <si>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</si>
  <si>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</si>
  <si>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</si>
  <si>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</si>
  <si>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</si>
  <si>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</si>
  <si>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</si>
  <si>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</si>
  <si>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</si>
  <si>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</si>
  <si>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</si>
  <si>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</si>
  <si>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</si>
  <si>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</si>
  <si>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</si>
  <si>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</si>
  <si>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</si>
  <si>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</si>
  <si>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</si>
  <si>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</si>
  <si>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</si>
  <si>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</si>
  <si>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</si>
  <si>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</si>
  <si>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</si>
  <si>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</si>
  <si>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</si>
  <si>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</si>
  <si>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</si>
  <si>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</si>
  <si>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</si>
  <si>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</si>
  <si>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</si>
  <si>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</si>
  <si>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</si>
  <si>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</si>
  <si>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</si>
  <si>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</si>
  <si>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</si>
  <si>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</si>
  <si>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</si>
  <si>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</si>
  <si>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</si>
  <si>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</si>
  <si>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</si>
  <si>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</si>
  <si>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</si>
  <si>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</si>
  <si>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</si>
  <si>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</si>
  <si>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</si>
  <si>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</si>
  <si>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</si>
  <si>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</si>
  <si>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</si>
  <si>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</si>
  <si>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</si>
  <si>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</si>
  <si>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</si>
  <si>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</si>
  <si>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</si>
  <si>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</si>
  <si>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</si>
  <si>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</si>
  <si>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</si>
  <si>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</si>
  <si>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</si>
  <si>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</si>
  <si>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</si>
  <si>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</si>
  <si>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</si>
  <si>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</si>
  <si>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</si>
  <si>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</si>
  <si>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</si>
  <si>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</si>
  <si>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</si>
  <si>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</si>
  <si>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</si>
  <si>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</si>
  <si>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</si>
  <si>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</si>
  <si>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</si>
  <si>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</si>
  <si>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</si>
  <si>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</si>
  <si>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</si>
  <si>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</si>
  <si>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</si>
  <si>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</si>
  <si>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</si>
  <si>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</si>
  <si>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</si>
  <si>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</si>
  <si>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</si>
  <si>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</si>
  <si>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</si>
  <si>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</si>
  <si>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</si>
  <si>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</si>
  <si>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</si>
  <si>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</si>
  <si>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</si>
  <si>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</si>
  <si>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</si>
  <si>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</si>
  <si>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</si>
  <si>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</si>
  <si>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</si>
  <si>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</si>
  <si>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</si>
  <si>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</si>
  <si>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</si>
  <si>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</si>
  <si>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</si>
  <si>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</si>
  <si>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</si>
  <si>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</si>
  <si>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</si>
  <si>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</si>
  <si>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</si>
  <si>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</si>
  <si>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</si>
  <si>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</si>
  <si>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</si>
  <si>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</si>
  <si>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</si>
  <si>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</si>
  <si>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</si>
  <si>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</si>
  <si>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</si>
  <si>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</si>
  <si>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</si>
  <si>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</si>
  <si>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</si>
  <si>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</si>
  <si>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</si>
  <si>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</si>
  <si>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</si>
  <si>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</si>
  <si>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</si>
  <si>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</si>
  <si>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</si>
  <si>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</si>
  <si>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</si>
  <si>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</si>
  <si>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</si>
  <si>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</si>
  <si>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</si>
  <si>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</si>
  <si>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</si>
  <si>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</si>
  <si>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</si>
  <si>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</si>
  <si>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</si>
  <si>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</si>
  <si>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</si>
  <si>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</si>
  <si>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</si>
  <si>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</si>
  <si>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</si>
  <si>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</si>
  <si>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</si>
  <si>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</si>
  <si>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</si>
  <si>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</si>
  <si>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</si>
  <si>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</si>
  <si>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</si>
  <si>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</si>
  <si>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</si>
  <si>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</si>
  <si>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</si>
  <si>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</si>
  <si>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</si>
  <si>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</si>
  <si>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</si>
  <si>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</si>
  <si>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</si>
  <si>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</si>
  <si>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</si>
  <si>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</si>
  <si>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</si>
  <si>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</si>
  <si>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</si>
  <si>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</si>
  <si>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</si>
  <si>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</si>
  <si>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</si>
  <si>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</si>
  <si>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</si>
  <si>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</si>
  <si>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</si>
  <si>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</si>
  <si>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</si>
  <si>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</si>
  <si>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</si>
  <si>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</si>
  <si>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</si>
  <si>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</si>
  <si>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</si>
  <si>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</si>
  <si>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</si>
  <si>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</si>
  <si>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</si>
  <si>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</si>
  <si>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</si>
  <si>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</si>
  <si>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</si>
  <si>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</si>
  <si>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</si>
  <si>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</si>
  <si>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</si>
  <si>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</si>
  <si>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</si>
  <si>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</si>
  <si>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</si>
  <si>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</si>
  <si>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</si>
  <si>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</si>
  <si>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</si>
  <si>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</si>
  <si>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</si>
  <si>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</si>
  <si>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</si>
  <si>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</si>
  <si>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</si>
  <si>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</si>
  <si>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</si>
  <si>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</si>
  <si>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</si>
  <si>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</si>
  <si>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</si>
  <si>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</si>
  <si>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</si>
  <si>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</si>
  <si>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</si>
  <si>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</si>
  <si>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</si>
  <si>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</si>
  <si>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</si>
  <si>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</si>
  <si>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</si>
  <si>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</si>
  <si>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</si>
  <si>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</si>
  <si>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</si>
  <si>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</si>
  <si>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</si>
  <si>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</si>
  <si>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</si>
  <si>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</si>
  <si>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</si>
  <si>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</si>
  <si>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</si>
  <si>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</si>
  <si>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</si>
  <si>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</si>
  <si>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</si>
  <si>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</si>
  <si>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</si>
  <si>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</si>
  <si>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</si>
  <si>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</si>
  <si>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</si>
  <si>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</si>
  <si>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</si>
  <si>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</si>
  <si>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</si>
  <si>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</si>
  <si>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</si>
  <si>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</si>
  <si>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</si>
  <si>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</si>
  <si>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</si>
  <si>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</si>
  <si>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</si>
  <si>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</si>
  <si>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</si>
  <si>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</si>
  <si>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</si>
  <si>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</si>
  <si>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</si>
  <si>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</si>
  <si>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</si>
  <si>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</si>
  <si>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</si>
  <si>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</si>
  <si>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</si>
  <si>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</si>
  <si>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</si>
  <si>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</si>
  <si>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</si>
  <si>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</si>
  <si>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</si>
  <si>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</si>
  <si>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</si>
  <si>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</si>
  <si>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</si>
  <si>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</si>
  <si>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</si>
  <si>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</si>
  <si>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</si>
  <si>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</si>
  <si>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</si>
  <si>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</si>
  <si>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</si>
  <si>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</si>
  <si>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</si>
  <si>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</si>
  <si>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</si>
  <si>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</si>
  <si>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</si>
  <si>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</si>
  <si>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</si>
  <si>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</si>
  <si>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</si>
  <si>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</si>
  <si>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</si>
  <si>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</si>
  <si>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</si>
  <si>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</si>
  <si>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</si>
  <si>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</si>
  <si>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</si>
  <si>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</si>
  <si>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</si>
  <si>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</si>
  <si>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</si>
  <si>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</si>
  <si>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</si>
  <si>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</si>
  <si>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</si>
  <si>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</si>
  <si>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</si>
  <si>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</si>
  <si>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</si>
  <si>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</si>
  <si>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</si>
  <si>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</si>
  <si>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</si>
  <si>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</si>
  <si>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</si>
  <si>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</si>
  <si>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</si>
  <si>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</si>
  <si>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</si>
  <si>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</si>
  <si>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</si>
  <si>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</si>
  <si>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</si>
  <si>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</si>
  <si>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</si>
  <si>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</si>
  <si>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</si>
  <si>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</si>
  <si>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</si>
  <si>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</si>
  <si>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</si>
  <si>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</si>
  <si>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</si>
  <si>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</si>
  <si>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</si>
  <si>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</si>
  <si>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</si>
  <si>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</si>
  <si>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</si>
  <si>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</si>
  <si>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</si>
  <si>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</si>
  <si>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</si>
  <si>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</si>
  <si>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</si>
  <si>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</si>
  <si>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</si>
  <si>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</si>
  <si>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</si>
  <si>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</si>
  <si>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</si>
  <si>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</si>
  <si>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</si>
  <si>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</si>
  <si>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</si>
  <si>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</si>
  <si>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</si>
  <si>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</si>
  <si>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</si>
  <si>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</si>
  <si>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</si>
  <si>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</si>
  <si>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</si>
  <si>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</si>
  <si>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</si>
  <si>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</si>
  <si>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</si>
  <si>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</si>
  <si>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</si>
  <si>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</si>
  <si>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</si>
  <si>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</si>
  <si>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</si>
  <si>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</si>
  <si>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</si>
  <si>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</si>
  <si>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</si>
  <si>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</si>
  <si>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</si>
  <si>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</si>
  <si>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</si>
  <si>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</si>
  <si>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</si>
  <si>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</si>
  <si>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</si>
  <si>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</si>
  <si>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</si>
  <si>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</si>
  <si>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</si>
  <si>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</si>
  <si>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</si>
  <si>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</si>
  <si>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</si>
  <si>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</si>
  <si>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</si>
  <si>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</si>
  <si>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</si>
  <si>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</si>
  <si>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</si>
  <si>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</si>
  <si>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</si>
  <si>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</si>
  <si>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</si>
  <si>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</si>
  <si>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</si>
  <si>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</si>
  <si>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</si>
  <si>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</si>
  <si>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</si>
  <si>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</si>
  <si>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</si>
  <si>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</si>
  <si>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</si>
  <si>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</si>
  <si>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</si>
  <si>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</si>
  <si>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</si>
  <si>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</si>
  <si>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</si>
  <si>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</si>
  <si>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</si>
  <si>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</si>
  <si>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</si>
  <si>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</si>
  <si>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</si>
  <si>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</si>
  <si>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</si>
  <si>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</si>
  <si>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</si>
  <si>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</si>
  <si>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</si>
  <si>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</si>
  <si>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</si>
  <si>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</si>
  <si>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</si>
  <si>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</si>
  <si>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</si>
  <si>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</si>
  <si>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</si>
  <si>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</si>
  <si>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</si>
  <si>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</si>
  <si>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</si>
  <si>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</si>
  <si>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</si>
  <si>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</si>
  <si>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</si>
  <si>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</si>
  <si>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</si>
  <si>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</si>
  <si>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</si>
  <si>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</si>
  <si>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</si>
  <si>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</si>
  <si>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</si>
  <si>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</si>
  <si>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</si>
  <si>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</si>
  <si>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</si>
  <si>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</si>
  <si>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</si>
  <si>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</si>
  <si>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</si>
  <si>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</si>
  <si>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</si>
  <si>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</si>
  <si>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</si>
  <si>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</si>
  <si>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</si>
  <si>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</si>
  <si>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</si>
  <si>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</si>
  <si>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</si>
  <si>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</si>
  <si>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</si>
  <si>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</si>
  <si>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</si>
  <si>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</si>
  <si>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</si>
  <si>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</si>
  <si>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</si>
  <si>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</si>
  <si>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</si>
  <si>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</si>
  <si>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</si>
  <si>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</si>
  <si>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</si>
  <si>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</si>
  <si>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</si>
  <si>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</si>
  <si>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</si>
  <si>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</si>
  <si>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</si>
  <si>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</si>
  <si>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</si>
  <si>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</si>
  <si>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</si>
  <si>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</si>
  <si>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</si>
  <si>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</si>
  <si>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</si>
  <si>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</si>
  <si>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</si>
  <si>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</si>
  <si>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</si>
  <si>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</si>
  <si>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</si>
  <si>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</si>
  <si>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</si>
  <si>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</si>
  <si>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</si>
  <si>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</si>
  <si>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</si>
  <si>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</si>
  <si>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</si>
  <si>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</si>
  <si>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</si>
  <si>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</si>
  <si>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</si>
  <si>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</si>
  <si>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</si>
  <si>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</si>
  <si>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</si>
  <si>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</si>
  <si>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</si>
  <si>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</si>
  <si>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</si>
  <si>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</si>
  <si>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</si>
  <si>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</si>
  <si>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</si>
  <si>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</si>
  <si>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</si>
  <si>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</si>
  <si>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</si>
  <si>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</si>
  <si>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</si>
  <si>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</si>
  <si>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</si>
  <si>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</si>
  <si>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</si>
  <si>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</si>
  <si>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</si>
  <si>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</si>
  <si>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</si>
  <si>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</si>
  <si>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</si>
  <si>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</si>
  <si>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</si>
  <si>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</si>
  <si>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</si>
  <si>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</si>
  <si>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</si>
  <si>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</si>
  <si>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</si>
  <si>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</si>
  <si>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</si>
  <si>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</si>
  <si>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</si>
  <si>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</si>
  <si>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</si>
  <si>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</si>
  <si>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</si>
  <si>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</si>
  <si>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</si>
  <si>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</si>
  <si>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</si>
  <si>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</si>
  <si>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</si>
  <si>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</si>
  <si>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</si>
  <si>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</si>
  <si>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</si>
  <si>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</si>
  <si>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</si>
  <si>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</si>
  <si>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</si>
  <si>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</si>
  <si>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</si>
  <si>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</si>
  <si>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</si>
  <si>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</si>
  <si>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</si>
  <si>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</si>
  <si>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</si>
  <si>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</si>
  <si>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</si>
  <si>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</si>
  <si>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</si>
  <si>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</si>
  <si>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</si>
  <si>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</si>
  <si>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</si>
  <si>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</si>
  <si>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</si>
  <si>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</si>
  <si>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</si>
  <si>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</si>
  <si>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</si>
  <si>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</si>
  <si>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</si>
  <si>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</si>
  <si>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</si>
  <si>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</si>
  <si>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</si>
  <si>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</si>
  <si>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</si>
  <si>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</si>
  <si>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</si>
  <si>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</si>
  <si>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</si>
  <si>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</si>
  <si>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</si>
  <si>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</si>
  <si>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</si>
  <si>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</si>
  <si>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</si>
  <si>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</si>
  <si>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</si>
  <si>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</si>
  <si>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</si>
  <si>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</si>
  <si>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</si>
  <si>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</si>
  <si>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</si>
  <si>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</si>
  <si>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</si>
  <si>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</si>
  <si>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</si>
  <si>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</si>
  <si>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</si>
  <si>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</si>
  <si>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</si>
  <si>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</si>
  <si>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</si>
  <si>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</si>
  <si>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</si>
  <si>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</si>
  <si>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</si>
  <si>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</si>
  <si>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</si>
  <si>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</si>
  <si>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</si>
  <si>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</si>
  <si>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</si>
  <si>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</si>
  <si>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</si>
  <si>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</si>
  <si>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</si>
  <si>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</si>
  <si>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</si>
  <si>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</si>
  <si>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</si>
  <si>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</si>
  <si>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</si>
  <si>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</si>
  <si>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</si>
  <si>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</si>
  <si>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</si>
  <si>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</si>
  <si>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</si>
  <si>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</si>
  <si>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</si>
  <si>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</si>
  <si>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</si>
  <si>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</si>
  <si>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</si>
  <si>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</si>
  <si>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</si>
  <si>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</si>
  <si>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</si>
  <si>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</si>
  <si>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</si>
  <si>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</si>
  <si>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</si>
  <si>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</si>
  <si>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</si>
  <si>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</si>
  <si>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</si>
  <si>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</si>
  <si>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</si>
  <si>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</si>
  <si>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</si>
  <si>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</si>
  <si>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</si>
  <si>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</si>
  <si>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</si>
  <si>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</si>
  <si>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</si>
  <si>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</si>
  <si>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</si>
  <si>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</si>
  <si>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</si>
  <si>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</si>
  <si>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</si>
  <si>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</si>
  <si>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</si>
  <si>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</si>
  <si>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</si>
  <si>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</si>
  <si>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</si>
  <si>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</si>
  <si>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</si>
  <si>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</si>
  <si>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</si>
  <si>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</si>
  <si>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</si>
  <si>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</si>
  <si>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</si>
  <si>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</si>
  <si>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</si>
  <si>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</si>
  <si>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</si>
  <si>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</si>
  <si>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</si>
  <si>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</si>
  <si>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</si>
  <si>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</si>
  <si>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</si>
  <si>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</si>
  <si>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</si>
  <si>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</si>
  <si>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</si>
  <si>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</si>
  <si>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</si>
  <si>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</si>
  <si>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</si>
  <si>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</si>
  <si>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</si>
  <si>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</si>
  <si>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</si>
  <si>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</si>
  <si>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</si>
  <si>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</si>
  <si>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</si>
  <si>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</si>
  <si>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</si>
  <si>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</si>
  <si>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</si>
  <si>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</si>
  <si>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</si>
  <si>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</si>
  <si>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</si>
  <si>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</si>
  <si>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</si>
  <si>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</si>
  <si>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</si>
  <si>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</si>
  <si>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</si>
  <si>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</si>
  <si>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</si>
  <si>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</si>
  <si>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</si>
  <si>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</si>
  <si>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</si>
  <si>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</si>
  <si>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</si>
  <si>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</si>
  <si>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</si>
  <si>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</si>
  <si>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</si>
  <si>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</si>
  <si>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</si>
  <si>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</si>
  <si>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</si>
  <si>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</si>
  <si>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</si>
  <si>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</si>
  <si>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</si>
  <si>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</si>
  <si>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</si>
  <si>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</si>
  <si>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</si>
  <si>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</si>
  <si>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</si>
  <si>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</si>
  <si>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</si>
  <si>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</si>
  <si>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</si>
  <si>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</si>
  <si>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</si>
  <si>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</si>
  <si>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</si>
  <si>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</si>
  <si>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</si>
  <si>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</si>
  <si>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</si>
  <si>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</si>
  <si>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</si>
  <si>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</si>
  <si>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</si>
  <si>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</si>
  <si>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</si>
  <si>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</si>
  <si>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</si>
  <si>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</si>
  <si>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</si>
  <si>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</si>
  <si>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</si>
  <si>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</si>
  <si>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</si>
  <si>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</si>
  <si>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</si>
  <si>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</si>
  <si>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</si>
  <si>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</si>
  <si>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</si>
  <si>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</si>
  <si>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</si>
  <si>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</si>
  <si>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</si>
  <si>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</si>
  <si>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</si>
  <si>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</si>
  <si>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</si>
  <si>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</si>
  <si>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</si>
  <si>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</si>
  <si>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</si>
  <si>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</si>
  <si>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</si>
  <si>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</si>
  <si>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</si>
  <si>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</si>
  <si>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</si>
  <si>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</si>
  <si>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</si>
  <si>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</si>
  <si>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</si>
  <si>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</si>
  <si>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</si>
  <si>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</si>
  <si>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</si>
  <si>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</si>
  <si>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</si>
  <si>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</si>
  <si>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</si>
  <si>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</si>
  <si>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</si>
  <si>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</si>
  <si>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</si>
  <si>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</si>
  <si>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</si>
  <si>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</si>
  <si>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</si>
  <si>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</si>
  <si>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</si>
  <si>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</si>
  <si>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</si>
  <si>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</si>
  <si>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</si>
  <si>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</si>
  <si>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</si>
  <si>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</si>
  <si>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</si>
  <si>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</si>
  <si>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</si>
  <si>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</si>
  <si>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</si>
  <si>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</si>
  <si>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</si>
  <si>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</si>
  <si>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</si>
  <si>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</si>
  <si>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</si>
  <si>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</si>
  <si>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</si>
  <si>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</si>
  <si>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</si>
  <si>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</si>
  <si>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</si>
  <si>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</si>
  <si>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</si>
  <si>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</si>
  <si>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</si>
  <si>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</si>
  <si>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</si>
  <si>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</si>
  <si>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</si>
  <si>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</si>
  <si>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</si>
  <si>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</si>
  <si>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</si>
  <si>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</si>
  <si>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</si>
  <si>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</si>
  <si>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</si>
  <si>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</si>
  <si>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</si>
  <si>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</si>
  <si>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</si>
  <si>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</si>
  <si>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</si>
  <si>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</si>
  <si>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</si>
  <si>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</si>
  <si>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</si>
  <si>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</si>
  <si>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</si>
  <si>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</si>
  <si>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</si>
  <si>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</si>
  <si>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</si>
  <si>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</si>
  <si>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</si>
  <si>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</si>
  <si>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</si>
  <si>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</si>
  <si>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</si>
  <si>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</si>
  <si>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</si>
  <si>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</si>
  <si>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</si>
  <si>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</si>
  <si>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</si>
  <si>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</si>
  <si>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</si>
  <si>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</si>
  <si>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</si>
  <si>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</si>
  <si>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</si>
  <si>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</si>
  <si>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</si>
  <si>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</si>
  <si>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</si>
  <si>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</si>
  <si>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</si>
  <si>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</si>
  <si>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</si>
  <si>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</si>
  <si>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</si>
  <si>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</si>
  <si>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</si>
  <si>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</si>
  <si>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</si>
  <si>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</si>
  <si>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</si>
  <si>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</si>
  <si>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</si>
  <si>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</si>
  <si>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</si>
  <si>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</si>
  <si>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</si>
  <si>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</si>
  <si>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</si>
  <si>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</si>
  <si>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</si>
  <si>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</si>
  <si>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</si>
  <si>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</si>
  <si>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</si>
  <si>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</si>
  <si>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</si>
  <si>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</si>
  <si>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</si>
  <si>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</si>
  <si>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</si>
  <si>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</si>
  <si>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</si>
  <si>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</si>
  <si>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</si>
  <si>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</si>
  <si>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</si>
  <si>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</si>
  <si>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</si>
  <si>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</si>
  <si>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</si>
  <si>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</si>
  <si>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</si>
  <si>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</si>
  <si>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</si>
  <si>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</si>
  <si>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</si>
  <si>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</si>
  <si>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</si>
  <si>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</si>
  <si>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</si>
  <si>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</si>
  <si>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</si>
  <si>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</si>
  <si>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</si>
  <si>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</si>
  <si>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</si>
  <si>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</si>
  <si>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</si>
  <si>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</si>
  <si>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</si>
  <si>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</si>
  <si>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</si>
  <si>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</si>
  <si>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</si>
  <si>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</si>
  <si>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</si>
  <si>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</si>
  <si>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</si>
  <si>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</si>
  <si>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</si>
  <si>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</si>
  <si>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</si>
  <si>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</si>
  <si>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</si>
  <si>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</si>
  <si>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</si>
  <si>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</si>
  <si>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</si>
  <si>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</si>
  <si>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</si>
  <si>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</si>
  <si>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</si>
  <si>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</si>
  <si>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</si>
  <si>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</si>
  <si>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</si>
  <si>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</si>
  <si>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</si>
  <si>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</si>
  <si>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</si>
  <si>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</si>
  <si>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</si>
  <si>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</si>
  <si>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</si>
  <si>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</si>
  <si>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</si>
  <si>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</si>
  <si>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</si>
  <si>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</si>
  <si>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</si>
  <si>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</si>
  <si>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</si>
  <si>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</si>
  <si>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</si>
  <si>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</si>
  <si>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</si>
  <si>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</si>
  <si>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</si>
  <si>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</si>
  <si>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</si>
  <si>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</si>
  <si>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</si>
  <si>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</si>
  <si>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</si>
  <si>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</si>
  <si>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</si>
  <si>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</si>
  <si>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</si>
  <si>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</si>
  <si>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</si>
  <si>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</si>
  <si>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</si>
  <si>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</si>
  <si>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</si>
  <si>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</si>
  <si>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</si>
  <si>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</si>
  <si>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</si>
  <si>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</si>
  <si>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</si>
  <si>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</si>
  <si>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</si>
  <si>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</si>
  <si>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</si>
  <si>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</si>
  <si>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</si>
  <si>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</si>
  <si>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</si>
  <si>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</si>
  <si>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</si>
  <si>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</si>
  <si>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</si>
  <si>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</si>
  <si>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</si>
  <si>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</si>
  <si>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</si>
  <si>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</si>
  <si>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</si>
  <si>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</si>
  <si>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</si>
  <si>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</si>
  <si>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</si>
  <si>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</si>
  <si>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</si>
  <si>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</si>
  <si>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</si>
  <si>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</si>
  <si>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</si>
  <si>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</si>
  <si>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</si>
  <si>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</si>
  <si>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</si>
  <si>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</si>
  <si>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</si>
  <si>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</si>
  <si>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</si>
  <si>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</si>
  <si>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</si>
  <si>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</si>
  <si>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</si>
  <si>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</si>
  <si>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</si>
  <si>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</si>
  <si>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</si>
  <si>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</si>
  <si>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</si>
  <si>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</si>
  <si>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</si>
  <si>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</si>
  <si>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</si>
  <si>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</si>
  <si>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</si>
  <si>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</si>
  <si>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</si>
  <si>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</si>
  <si>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</si>
  <si>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</si>
  <si>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</si>
  <si>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</si>
  <si>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</si>
  <si>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</si>
  <si>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</si>
  <si>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</si>
  <si>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</si>
  <si>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</si>
  <si>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</si>
  <si>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</si>
  <si>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</si>
  <si>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</si>
  <si>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</si>
  <si>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</si>
  <si>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</si>
  <si>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</si>
  <si>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</si>
  <si>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</si>
  <si>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</si>
  <si>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</si>
  <si>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</si>
  <si>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</si>
  <si>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</si>
  <si>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</si>
  <si>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</si>
  <si>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</si>
  <si>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</si>
  <si>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</si>
  <si>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</si>
  <si>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</si>
  <si>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</si>
  <si>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</si>
  <si>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</si>
  <si>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</si>
  <si>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</si>
  <si>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</si>
  <si>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</si>
  <si>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</si>
  <si>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</si>
  <si>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</si>
  <si>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</si>
  <si>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</si>
  <si>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</si>
  <si>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</si>
  <si>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</si>
  <si>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</si>
  <si>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</si>
  <si>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</si>
  <si>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</si>
  <si>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</si>
  <si>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</si>
  <si>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</si>
  <si>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</si>
  <si>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</si>
  <si>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</si>
  <si>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</si>
  <si>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</si>
  <si>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</si>
  <si>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</si>
  <si>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</si>
  <si>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</si>
  <si>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</si>
  <si>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</si>
  <si>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</si>
  <si>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</si>
  <si>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</si>
  <si>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</si>
  <si>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</si>
  <si>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</si>
  <si>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</si>
  <si>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</si>
  <si>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</si>
  <si>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</si>
  <si>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</si>
  <si>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</si>
  <si>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</si>
  <si>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</si>
  <si>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</si>
  <si>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</si>
  <si>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</si>
  <si>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</si>
  <si>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</si>
  <si>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</si>
  <si>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</si>
  <si>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</si>
  <si>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</si>
  <si>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</si>
  <si>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</si>
  <si>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</si>
  <si>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</si>
  <si>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</si>
  <si>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</si>
  <si>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</si>
  <si>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</si>
  <si>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</si>
  <si>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</si>
  <si>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</si>
  <si>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</si>
  <si>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</si>
  <si>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</si>
  <si>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</si>
  <si>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</si>
  <si>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</si>
  <si>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</si>
  <si>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</si>
  <si>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</si>
  <si>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</si>
  <si>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</si>
  <si>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</si>
  <si>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</si>
  <si>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</si>
  <si>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</si>
  <si>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</si>
  <si>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</si>
  <si>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</si>
  <si>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</si>
  <si>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</si>
  <si>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</si>
  <si>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</si>
  <si>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</si>
  <si>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</si>
  <si>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</si>
  <si>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</si>
  <si>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</si>
  <si>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</si>
  <si>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</si>
  <si>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</si>
  <si>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</si>
  <si>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</si>
  <si>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</si>
  <si>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</si>
  <si>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</si>
  <si>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</si>
  <si>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</si>
  <si>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</si>
  <si>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</si>
  <si>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</si>
  <si>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</si>
  <si>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</si>
  <si>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</si>
  <si>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</si>
  <si>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</si>
  <si>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</si>
  <si>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</si>
  <si>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</si>
  <si>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</si>
  <si>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</si>
  <si>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</si>
  <si>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</si>
  <si>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</si>
  <si>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</si>
  <si>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</si>
  <si>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</si>
  <si>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</si>
  <si>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</si>
  <si>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</si>
  <si>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</si>
  <si>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</si>
  <si>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</si>
  <si>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</si>
  <si>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</si>
  <si>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</si>
  <si>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</si>
  <si>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</si>
  <si>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</si>
  <si>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</si>
  <si>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</si>
  <si>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</si>
  <si>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</si>
  <si>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</si>
  <si>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</si>
  <si>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</si>
  <si>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</si>
  <si>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</si>
  <si>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</si>
  <si>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</si>
  <si>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</si>
  <si>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</si>
  <si>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</si>
  <si>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</si>
  <si>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</si>
  <si>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</si>
  <si>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</si>
  <si>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</si>
  <si>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</si>
  <si>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</si>
  <si>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</si>
  <si>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</si>
  <si>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</si>
  <si>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</si>
  <si>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</si>
  <si>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</si>
  <si>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</si>
  <si>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</si>
  <si>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</si>
  <si>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</si>
  <si>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</si>
  <si>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</si>
  <si>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</si>
  <si>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</si>
  <si>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</si>
  <si>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</si>
  <si>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</si>
  <si>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</si>
  <si>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</si>
  <si>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</si>
  <si>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</si>
  <si>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</si>
  <si>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</si>
  <si>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</si>
  <si>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</si>
  <si>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</si>
  <si>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</si>
  <si>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</si>
  <si>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</si>
  <si>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</si>
  <si>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</si>
  <si>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</si>
  <si>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</si>
  <si>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</si>
  <si>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</si>
  <si>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</si>
  <si>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</si>
  <si>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</si>
  <si>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</si>
  <si>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</si>
  <si>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</si>
  <si>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</si>
  <si>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</si>
  <si>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</si>
  <si>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</si>
  <si>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</si>
  <si>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</si>
  <si>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</si>
  <si>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</si>
  <si>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</si>
  <si>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</si>
  <si>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</si>
  <si>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</si>
  <si>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</si>
  <si>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</si>
  <si>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</si>
  <si>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</si>
  <si>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</si>
  <si>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</si>
  <si>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</si>
  <si>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</si>
  <si>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</si>
  <si>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</si>
  <si>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</si>
  <si>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</si>
  <si>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</si>
  <si>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</si>
  <si>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</si>
  <si>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</si>
  <si>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</si>
  <si>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</si>
  <si>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</si>
  <si>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</si>
  <si>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</si>
  <si>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</si>
  <si>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</si>
  <si>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</si>
  <si>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</si>
  <si>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</si>
  <si>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</si>
  <si>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</si>
  <si>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</si>
  <si>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</si>
  <si>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</si>
  <si>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</si>
  <si>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</si>
  <si>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</si>
  <si>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</si>
  <si>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</si>
  <si>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</si>
  <si>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</si>
  <si>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</si>
  <si>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</si>
  <si>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</si>
  <si>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</si>
  <si>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</si>
  <si>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</si>
  <si>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</si>
  <si>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</si>
  <si>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</si>
  <si>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</si>
  <si>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</si>
  <si>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</si>
  <si>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</si>
  <si>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</si>
  <si>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</si>
  <si>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</si>
  <si>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</si>
  <si>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</si>
  <si>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</si>
  <si>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</si>
  <si>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</si>
  <si>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</si>
  <si>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</si>
  <si>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</si>
  <si>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</si>
  <si>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</si>
  <si>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</si>
  <si>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</si>
  <si>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</si>
  <si>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</si>
  <si>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</si>
  <si>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</si>
  <si>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</si>
  <si>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</si>
  <si>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</si>
  <si>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</si>
  <si>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</si>
  <si>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</si>
  <si>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</si>
  <si>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</si>
  <si>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</si>
  <si>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</si>
  <si>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</si>
  <si>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</si>
  <si>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</si>
  <si>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</si>
  <si>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</si>
  <si>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</si>
  <si>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</si>
  <si>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</si>
  <si>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</si>
  <si>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</si>
  <si>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</si>
  <si>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</si>
  <si>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</si>
  <si>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</si>
  <si>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</si>
  <si>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</si>
  <si>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</si>
  <si>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</si>
  <si>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</si>
  <si>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</si>
  <si>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</si>
  <si>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</si>
  <si>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</si>
  <si>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</si>
  <si>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</si>
  <si>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</si>
  <si>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</si>
  <si>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</si>
  <si>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</si>
  <si>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</si>
  <si>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</si>
  <si>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</si>
  <si>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</si>
  <si>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</si>
  <si>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</si>
  <si>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</si>
  <si>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</si>
  <si>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</si>
  <si>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</si>
  <si>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</si>
  <si>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</si>
  <si>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</si>
  <si>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</si>
  <si>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</si>
  <si>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</si>
  <si>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</si>
  <si>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</si>
  <si>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</si>
  <si>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</si>
  <si>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</si>
  <si>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</si>
  <si>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</si>
  <si>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</si>
  <si>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</si>
  <si>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</si>
  <si>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</si>
  <si>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</si>
  <si>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</si>
  <si>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</si>
  <si>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</si>
  <si>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</si>
  <si>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</si>
  <si>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</si>
  <si>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</si>
  <si>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</si>
  <si>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</si>
  <si>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</si>
  <si>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</si>
  <si>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</si>
  <si>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</si>
  <si>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</si>
  <si>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</si>
  <si>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</si>
  <si>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</si>
  <si>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</si>
  <si>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</si>
  <si>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</si>
  <si>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</si>
  <si>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</si>
  <si>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</si>
  <si>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</si>
  <si>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</si>
  <si>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</si>
  <si>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</si>
  <si>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</si>
  <si>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</si>
  <si>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</si>
  <si>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</si>
  <si>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</si>
  <si>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</si>
  <si>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</si>
  <si>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</si>
  <si>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</si>
  <si>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</si>
  <si>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</si>
  <si>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</si>
  <si>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</si>
  <si>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</si>
  <si>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</si>
  <si>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</si>
  <si>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</si>
  <si>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</si>
  <si>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</si>
  <si>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</si>
  <si>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</si>
  <si>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</si>
  <si>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</si>
  <si>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</si>
  <si>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</si>
  <si>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</si>
  <si>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</si>
  <si>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</si>
  <si>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</si>
  <si>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</si>
  <si>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</si>
  <si>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</si>
  <si>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</si>
  <si>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</si>
  <si>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</si>
  <si>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</si>
  <si>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</si>
  <si>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</si>
  <si>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</si>
  <si>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</si>
  <si>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</si>
  <si>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</si>
  <si>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</si>
  <si>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</si>
  <si>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</si>
  <si>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</si>
  <si>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</si>
  <si>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</si>
  <si>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</si>
  <si>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</si>
  <si>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</si>
  <si>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</si>
  <si>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</si>
  <si>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</si>
  <si>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</si>
  <si>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</si>
  <si>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</si>
  <si>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</si>
  <si>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</si>
  <si>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</si>
  <si>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</si>
  <si>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</si>
  <si>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</si>
  <si>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</si>
  <si>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</si>
  <si>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</si>
  <si>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</si>
  <si>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</si>
  <si>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</si>
  <si>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</si>
  <si>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</si>
  <si>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</si>
  <si>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</si>
  <si>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</si>
  <si>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</si>
  <si>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</si>
  <si>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</si>
  <si>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</si>
  <si>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</si>
  <si>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</si>
  <si>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</si>
  <si>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</si>
  <si>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</si>
  <si>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</si>
  <si>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</si>
  <si>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</si>
  <si>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</si>
  <si>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</si>
  <si>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</si>
  <si>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</si>
  <si>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</si>
  <si>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</si>
  <si>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</si>
  <si>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</si>
  <si>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</si>
  <si>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</si>
  <si>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</si>
  <si>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</si>
  <si>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</si>
  <si>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</si>
  <si>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</si>
  <si>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</si>
  <si>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</si>
  <si>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</si>
  <si>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</si>
  <si>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</si>
  <si>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</si>
  <si>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</si>
  <si>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</si>
  <si>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</si>
  <si>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</si>
  <si>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</si>
  <si>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</si>
  <si>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</si>
  <si>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</si>
  <si>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</si>
  <si>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</si>
  <si>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</si>
  <si>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</si>
  <si>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</si>
  <si>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</si>
  <si>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</si>
  <si>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</si>
  <si>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</si>
  <si>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</si>
  <si>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</si>
  <si>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</si>
  <si>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</si>
  <si>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</si>
  <si>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</si>
  <si>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</si>
  <si>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</si>
  <si>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</si>
  <si>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</si>
  <si>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</si>
  <si>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</si>
  <si>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</si>
  <si>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</si>
  <si>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</si>
  <si>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</si>
  <si>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</si>
  <si>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</si>
  <si>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</si>
  <si>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</si>
  <si>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</si>
  <si>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</si>
  <si>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</si>
  <si>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</si>
  <si>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</si>
  <si>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</si>
  <si>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</si>
  <si>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</si>
  <si>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</si>
  <si>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</si>
  <si>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</si>
  <si>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</si>
  <si>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</si>
  <si>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</si>
  <si>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</si>
  <si>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</si>
  <si>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</si>
  <si>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</si>
  <si>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</si>
  <si>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</si>
  <si>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</si>
  <si>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</si>
  <si>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</si>
  <si>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</si>
  <si>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</si>
  <si>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</si>
  <si>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</si>
  <si>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</si>
  <si>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</si>
  <si>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</si>
  <si>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</si>
  <si>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</si>
  <si>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</si>
  <si>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</si>
  <si>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</si>
  <si>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</si>
  <si>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</si>
  <si>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</si>
  <si>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</si>
  <si>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</si>
  <si>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</si>
  <si>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</si>
  <si>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</si>
  <si>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</si>
  <si>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</si>
  <si>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</si>
  <si>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</si>
  <si>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</si>
  <si>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</si>
  <si>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</si>
  <si>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</si>
  <si>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</si>
  <si>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</si>
  <si>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</si>
  <si>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</si>
  <si>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</si>
  <si>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</si>
  <si>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</si>
  <si>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</si>
  <si>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</si>
  <si>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</si>
  <si>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</si>
  <si>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</si>
  <si>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</si>
  <si>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</si>
  <si>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</si>
  <si>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</si>
  <si>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</si>
  <si>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</si>
  <si>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</si>
  <si>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</si>
  <si>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</si>
  <si>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</si>
  <si>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</si>
  <si>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</si>
  <si>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</si>
  <si>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</si>
  <si>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</si>
  <si>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</si>
  <si>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</si>
  <si>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</si>
  <si>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</si>
  <si>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</si>
  <si>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</si>
  <si>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</si>
  <si>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</si>
  <si>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</si>
  <si>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</si>
  <si>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</si>
  <si>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</si>
  <si>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</si>
  <si>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</si>
  <si>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</si>
  <si>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</si>
  <si>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</si>
  <si>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</si>
  <si>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</si>
  <si>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</si>
  <si>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</si>
  <si>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</si>
  <si>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</si>
  <si>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</si>
  <si>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</si>
  <si>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</si>
  <si>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</si>
  <si>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</si>
  <si>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</si>
  <si>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</si>
  <si>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</si>
  <si>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</si>
  <si>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</si>
  <si>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</si>
  <si>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</si>
  <si>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</si>
  <si>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</si>
  <si>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</si>
  <si>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</si>
  <si>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</si>
  <si>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</si>
  <si>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</si>
  <si>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</si>
  <si>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</si>
  <si>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</si>
  <si>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</si>
  <si>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</si>
  <si>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</si>
  <si>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</si>
  <si>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</si>
  <si>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</si>
  <si>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</si>
  <si>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</si>
  <si>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</si>
  <si>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</si>
  <si>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</si>
  <si>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</si>
  <si>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</si>
  <si>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</si>
  <si>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</si>
  <si>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</si>
  <si>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</si>
  <si>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</si>
  <si>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</si>
  <si>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</si>
  <si>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</si>
  <si>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</si>
  <si>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</si>
  <si>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</si>
  <si>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</si>
  <si>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</si>
  <si>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</si>
  <si>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</si>
  <si>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</si>
  <si>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</si>
  <si>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</si>
  <si>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</si>
  <si>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</si>
  <si>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</si>
  <si>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</si>
  <si>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</si>
  <si>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</si>
  <si>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</si>
  <si>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</si>
  <si>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</si>
  <si>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</si>
  <si>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</si>
  <si>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</si>
  <si>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</si>
  <si>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</si>
  <si>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</si>
  <si>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</si>
  <si>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</si>
  <si>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</si>
  <si>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</si>
  <si>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</si>
  <si>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</si>
  <si>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</si>
  <si>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</si>
  <si>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</si>
  <si>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</si>
  <si>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</si>
  <si>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</si>
  <si>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</si>
  <si>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</si>
  <si>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</si>
  <si>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</si>
  <si>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</si>
  <si>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</si>
  <si>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</si>
  <si>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</si>
  <si>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</si>
  <si>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</si>
  <si>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</si>
  <si>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</si>
  <si>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</si>
  <si>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</si>
  <si>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</si>
  <si>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</si>
  <si>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</si>
  <si>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</si>
  <si>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</si>
  <si>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</si>
  <si>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</si>
  <si>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</si>
  <si>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</si>
  <si>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</si>
  <si>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</si>
  <si>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</si>
  <si>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</si>
  <si>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</si>
  <si>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</si>
  <si>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</si>
  <si>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</si>
  <si>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</si>
  <si>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</si>
  <si>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</si>
  <si>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</si>
  <si>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</si>
  <si>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</si>
  <si>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</si>
  <si>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</si>
  <si>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</si>
  <si>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</si>
  <si>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</si>
  <si>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</si>
  <si>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</si>
  <si>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</si>
  <si>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</si>
  <si>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</si>
  <si>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</si>
  <si>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</si>
  <si>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</si>
  <si>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</si>
  <si>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</si>
  <si>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</si>
  <si>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</si>
  <si>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</si>
  <si>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</si>
  <si>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</si>
  <si>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</si>
  <si>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</si>
  <si>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</si>
  <si>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</si>
  <si>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</si>
  <si>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</si>
  <si>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</si>
  <si>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</si>
  <si>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</si>
  <si>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</si>
  <si>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</si>
  <si>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</si>
  <si>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</si>
  <si>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</si>
  <si>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</si>
  <si>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</si>
  <si>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</si>
  <si>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</si>
  <si>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</si>
  <si>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</si>
  <si>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</si>
  <si>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</si>
  <si>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</si>
  <si>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</si>
  <si>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</si>
  <si>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</si>
  <si>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</si>
  <si>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</si>
  <si>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</si>
  <si>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</si>
  <si>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</si>
  <si>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</si>
  <si>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</si>
  <si>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</si>
  <si>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</si>
  <si>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</si>
  <si>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</si>
  <si>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</si>
  <si>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</si>
  <si>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</si>
  <si>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</si>
  <si>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</si>
  <si>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</si>
  <si>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</si>
  <si>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</si>
  <si>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</si>
  <si>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</si>
  <si>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</si>
  <si>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</si>
  <si>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</si>
  <si>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</si>
  <si>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</si>
  <si>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</si>
  <si>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</si>
  <si>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</si>
  <si>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</si>
  <si>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</si>
  <si>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</si>
  <si>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</si>
  <si>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</si>
  <si>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</si>
  <si>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</si>
  <si>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</si>
  <si>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</si>
  <si>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</si>
  <si>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</si>
  <si>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</si>
  <si>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</si>
  <si>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</si>
  <si>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</si>
  <si>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</si>
  <si>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</si>
  <si>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</si>
  <si>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</si>
  <si>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</si>
  <si>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</si>
  <si>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</si>
  <si>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</si>
  <si>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</si>
  <si>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</si>
  <si>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</si>
  <si>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</si>
  <si>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</si>
  <si>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</si>
  <si>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</si>
  <si>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</si>
  <si>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</si>
  <si>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</si>
  <si>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</si>
  <si>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</si>
  <si>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</si>
  <si>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</si>
  <si>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</si>
  <si>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</si>
  <si>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</si>
  <si>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</si>
  <si>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</si>
  <si>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</si>
  <si>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</si>
  <si>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</si>
  <si>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</si>
  <si>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</si>
  <si>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</si>
  <si>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</si>
  <si>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</si>
  <si>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</si>
  <si>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</si>
  <si>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</si>
  <si>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</si>
  <si>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</si>
  <si>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</si>
  <si>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</si>
  <si>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</si>
  <si>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</si>
  <si>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</si>
  <si>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</si>
  <si>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</si>
  <si>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</si>
  <si>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</si>
  <si>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</si>
  <si>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</si>
  <si>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</si>
  <si>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</si>
  <si>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</si>
  <si>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</si>
  <si>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</si>
  <si>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</si>
  <si>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</si>
  <si>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</si>
  <si>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</si>
  <si>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</si>
  <si>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</si>
  <si>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</si>
  <si>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</si>
  <si>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</si>
  <si>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</si>
  <si>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</si>
  <si>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</si>
  <si>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</si>
  <si>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</si>
  <si>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</si>
  <si>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</si>
  <si>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</si>
  <si>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</si>
  <si>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</si>
  <si>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</si>
  <si>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</si>
  <si>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</si>
  <si>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</si>
  <si>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</si>
  <si>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</si>
  <si>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</si>
  <si>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</si>
  <si>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</si>
  <si>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</si>
  <si>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</si>
  <si>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</si>
  <si>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</si>
  <si>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</si>
  <si>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</si>
  <si>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</si>
  <si>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</si>
  <si>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</si>
  <si>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</si>
  <si>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</si>
  <si>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</si>
  <si>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</si>
  <si>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</si>
  <si>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</si>
  <si>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</si>
  <si>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</si>
  <si>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</si>
  <si>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</si>
  <si>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</si>
  <si>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</si>
  <si>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</si>
  <si>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</si>
  <si>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</si>
  <si>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</si>
  <si>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</si>
  <si>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</si>
  <si>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</si>
  <si>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</si>
  <si>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</si>
  <si>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</si>
  <si>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</si>
  <si>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</si>
  <si>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</si>
  <si>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</si>
  <si>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</si>
  <si>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</si>
  <si>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</si>
  <si>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</si>
  <si>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</si>
  <si>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</si>
  <si>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</si>
  <si>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</si>
  <si>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</si>
  <si>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</si>
  <si>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</si>
  <si>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</si>
  <si>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</si>
  <si>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</si>
  <si>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</si>
  <si>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</si>
  <si>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</si>
  <si>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</si>
  <si>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</si>
  <si>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</si>
  <si>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</si>
  <si>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</si>
  <si>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</si>
  <si>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</si>
  <si>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</si>
  <si>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</si>
  <si>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</si>
  <si>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</si>
  <si>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</si>
  <si>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</si>
  <si>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</si>
  <si>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</si>
  <si>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</si>
  <si>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</si>
  <si>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</si>
  <si>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</si>
  <si>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</si>
  <si>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</si>
  <si>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</si>
  <si>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</si>
  <si>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</si>
  <si>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</si>
  <si>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</si>
  <si>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</si>
  <si>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</si>
  <si>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</si>
  <si>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</si>
  <si>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</si>
  <si>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</si>
  <si>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</si>
  <si>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</si>
  <si>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</si>
  <si>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</si>
  <si>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</si>
  <si>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</si>
  <si>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</si>
  <si>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</si>
  <si>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</si>
  <si>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</si>
  <si>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</si>
  <si>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</si>
  <si>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</si>
  <si>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</si>
  <si>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</si>
  <si>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</si>
  <si>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</si>
  <si>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</si>
  <si>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</si>
  <si>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</si>
  <si>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</si>
  <si>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</si>
  <si>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</si>
  <si>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</si>
  <si>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</si>
  <si>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</si>
  <si>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</si>
  <si>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</si>
  <si>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</si>
  <si>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</si>
  <si>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</si>
  <si>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</si>
  <si>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</si>
  <si>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</si>
  <si>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</si>
  <si>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</si>
  <si>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</si>
  <si>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</si>
  <si>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</si>
  <si>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</si>
  <si>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</si>
  <si>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</si>
  <si>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</si>
  <si>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</si>
  <si>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</si>
  <si>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</si>
  <si>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</si>
  <si>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</si>
  <si>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</si>
  <si>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</si>
  <si>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</si>
  <si>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</si>
  <si>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</si>
  <si>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</si>
  <si>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</si>
  <si>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</si>
  <si>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</si>
  <si>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</si>
  <si>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</si>
  <si>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</si>
  <si>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</si>
  <si>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</si>
  <si>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</si>
  <si>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</si>
  <si>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</si>
  <si>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</si>
  <si>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</si>
  <si>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</si>
  <si>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</si>
  <si>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</si>
  <si>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</si>
  <si>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</si>
  <si>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</si>
  <si>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</si>
  <si>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</si>
  <si>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</si>
  <si>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</si>
  <si>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</si>
  <si>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</si>
  <si>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</si>
  <si>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</si>
  <si>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</si>
  <si>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</si>
  <si>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</si>
  <si>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</si>
  <si>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</si>
  <si>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</si>
  <si>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</si>
  <si>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</si>
  <si>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</si>
  <si>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</si>
  <si>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</si>
  <si>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</si>
  <si>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</si>
  <si>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</si>
  <si>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</si>
  <si>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</si>
  <si>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</si>
  <si>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</si>
  <si>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</si>
  <si>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</si>
  <si>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</si>
  <si>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</si>
  <si>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</si>
  <si>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</si>
  <si>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</si>
  <si>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</si>
  <si>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</si>
  <si>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</si>
  <si>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</si>
  <si>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</si>
  <si>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</si>
  <si>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</si>
  <si>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</si>
  <si>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</si>
  <si>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</si>
  <si>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</si>
  <si>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</si>
  <si>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</si>
  <si>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</si>
  <si>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</si>
  <si>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</si>
  <si>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</si>
  <si>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</si>
  <si>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</si>
  <si>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</si>
  <si>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</si>
  <si>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</si>
  <si>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</si>
  <si>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</si>
  <si>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</si>
  <si>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</si>
  <si>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</si>
  <si>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</si>
  <si>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</si>
  <si>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</si>
  <si>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</si>
  <si>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</si>
  <si>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</si>
  <si>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</si>
  <si>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</si>
  <si>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</si>
  <si>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</si>
  <si>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</si>
  <si>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</si>
  <si>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</si>
  <si>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</si>
  <si>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</si>
  <si>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</si>
  <si>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</si>
  <si>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</si>
  <si>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</si>
  <si>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</si>
  <si>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</si>
  <si>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</si>
  <si>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</si>
  <si>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</si>
  <si>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</si>
  <si>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</si>
  <si>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</si>
  <si>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</si>
  <si>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</si>
  <si>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</si>
  <si>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</si>
  <si>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</si>
  <si>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</si>
  <si>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</si>
  <si>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</si>
  <si>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</si>
  <si>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</si>
  <si>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</si>
  <si>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</si>
  <si>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</si>
  <si>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</si>
  <si>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</si>
  <si>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</si>
  <si>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</si>
  <si>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</si>
  <si>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</si>
  <si>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</si>
  <si>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</si>
  <si>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</si>
  <si>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</si>
  <si>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</si>
  <si>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</si>
  <si>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</si>
  <si>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</si>
  <si>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</si>
  <si>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</si>
  <si>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</si>
  <si>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</si>
  <si>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</si>
  <si>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</si>
  <si>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</si>
  <si>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</si>
  <si>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</si>
  <si>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</si>
  <si>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</si>
  <si>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</si>
  <si>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</si>
  <si>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</si>
  <si>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</si>
  <si>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</si>
  <si>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</si>
  <si>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</si>
  <si>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</si>
  <si>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</si>
  <si>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</si>
  <si>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</si>
  <si>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</si>
  <si>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</si>
  <si>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</si>
  <si>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</si>
  <si>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</si>
  <si>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</si>
  <si>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</si>
  <si>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</si>
  <si>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</si>
  <si>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</si>
  <si>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</si>
  <si>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</si>
  <si>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</si>
  <si>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</si>
  <si>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</si>
  <si>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</si>
  <si>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</si>
  <si>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</si>
  <si>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</si>
  <si>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</si>
  <si>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</si>
  <si>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</si>
  <si>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</si>
  <si>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</si>
  <si>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</si>
  <si>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</si>
  <si>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</si>
  <si>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</si>
  <si>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</si>
  <si>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</si>
  <si>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</si>
  <si>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</si>
  <si>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</si>
  <si>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</si>
  <si>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</si>
  <si>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</si>
  <si>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</si>
  <si>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</si>
  <si>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</si>
  <si>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</si>
  <si>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</si>
  <si>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</si>
  <si>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</si>
  <si>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</si>
  <si>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</si>
  <si>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</si>
  <si>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</si>
  <si>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</si>
  <si>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</si>
  <si>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</si>
  <si>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</si>
  <si>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</si>
  <si>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</si>
  <si>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</si>
  <si>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</si>
  <si>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</si>
  <si>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</si>
  <si>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</si>
  <si>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</si>
  <si>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</si>
  <si>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</si>
  <si>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</si>
  <si>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</si>
  <si>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</si>
  <si>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</si>
  <si>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</si>
  <si>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</si>
  <si>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</si>
  <si>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</si>
  <si>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</si>
  <si>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</si>
  <si>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</si>
  <si>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</si>
  <si>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</si>
  <si>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</si>
  <si>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</si>
  <si>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</si>
  <si>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</si>
  <si>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</si>
  <si>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</si>
  <si>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</si>
  <si>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</si>
  <si>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</si>
  <si>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</si>
  <si>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</si>
  <si>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</si>
  <si>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</si>
  <si>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</si>
  <si>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</si>
  <si>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</si>
  <si>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</si>
  <si>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</si>
  <si>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</si>
  <si>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</si>
  <si>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</si>
  <si>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</si>
  <si>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</si>
  <si>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</si>
  <si>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</si>
  <si>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</si>
  <si>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</si>
  <si>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</si>
  <si>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</si>
  <si>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</si>
  <si>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</si>
  <si>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</si>
  <si>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</si>
  <si>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</si>
  <si>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</si>
  <si>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</si>
  <si>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</si>
  <si>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</si>
  <si>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</si>
  <si>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</si>
  <si>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</si>
  <si>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</si>
  <si>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</si>
  <si>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</si>
  <si>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</si>
  <si>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</si>
  <si>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</si>
  <si>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</si>
  <si>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</si>
  <si>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</si>
  <si>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</si>
  <si>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</si>
  <si>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</si>
  <si>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</si>
  <si>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</si>
  <si>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</si>
  <si>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</si>
  <si>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</si>
  <si>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</si>
  <si>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</si>
  <si>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</si>
  <si>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</si>
  <si>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</si>
  <si>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</si>
  <si>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</si>
  <si>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</si>
  <si>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</si>
  <si>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</si>
  <si>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</si>
  <si>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</si>
  <si>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</si>
  <si>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</si>
  <si>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</si>
  <si>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</si>
  <si>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</si>
  <si>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</si>
  <si>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</si>
  <si>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</si>
  <si>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</si>
  <si>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</si>
  <si>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</si>
  <si>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</si>
  <si>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</si>
  <si>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</si>
  <si>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</si>
  <si>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</si>
  <si>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</si>
  <si>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</si>
  <si>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</si>
  <si>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</si>
  <si>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</si>
  <si>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</si>
  <si>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</si>
  <si>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</si>
  <si>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</si>
  <si>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</si>
  <si>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</si>
  <si>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</si>
  <si>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</si>
  <si>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</si>
  <si>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</si>
  <si>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</si>
  <si>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</si>
  <si>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</si>
  <si>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</si>
  <si>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</si>
  <si>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</si>
  <si>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</si>
  <si>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</si>
  <si>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</si>
  <si>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</si>
  <si>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</si>
  <si>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</si>
  <si>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</si>
  <si>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</si>
  <si>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</si>
  <si>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</si>
  <si>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</si>
  <si>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</si>
  <si>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</si>
  <si>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</si>
  <si>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</si>
  <si>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</si>
  <si>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</si>
  <si>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</si>
  <si>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</si>
  <si>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</si>
  <si>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</si>
  <si>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</si>
  <si>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</si>
  <si>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</si>
  <si>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</si>
  <si>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</si>
  <si>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</si>
  <si>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</si>
  <si>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</si>
  <si>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</si>
  <si>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</si>
  <si>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</si>
  <si>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</si>
  <si>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</si>
  <si>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</si>
  <si>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</si>
  <si>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</si>
  <si>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</si>
  <si>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</si>
  <si>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</si>
  <si>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</si>
  <si>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</si>
  <si>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</si>
  <si>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</si>
  <si>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</si>
  <si>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</si>
  <si>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</si>
  <si>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</si>
  <si>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</si>
  <si>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</si>
  <si>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</si>
  <si>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</si>
  <si>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</si>
  <si>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</si>
  <si>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</si>
  <si>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</si>
  <si>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</si>
  <si>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</si>
  <si>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</si>
  <si>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</si>
  <si>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</si>
  <si>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</si>
  <si>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</si>
  <si>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</si>
  <si>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</si>
  <si>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</si>
  <si>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</si>
  <si>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</si>
  <si>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</si>
  <si>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</si>
  <si>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</si>
  <si>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</si>
  <si>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</si>
  <si>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</si>
  <si>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</si>
  <si>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</si>
  <si>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</si>
  <si>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</si>
  <si>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</si>
  <si>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</si>
  <si>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</si>
  <si>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</si>
  <si>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</si>
  <si>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</si>
  <si>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</si>
  <si>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</si>
  <si>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</si>
  <si>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</si>
  <si>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</si>
  <si>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</si>
  <si>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</si>
  <si>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</si>
  <si>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</si>
  <si>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</si>
  <si>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</si>
  <si>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</si>
  <si>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</si>
  <si>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</si>
  <si>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</si>
  <si>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</si>
  <si>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</si>
  <si>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</si>
  <si>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</si>
  <si>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</si>
  <si>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</si>
  <si>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</si>
  <si>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</si>
  <si>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</si>
  <si>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</si>
  <si>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</si>
  <si>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</si>
  <si>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</si>
  <si>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</si>
  <si>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</si>
  <si>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</si>
  <si>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</si>
  <si>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</si>
  <si>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</si>
  <si>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</si>
  <si>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</si>
  <si>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</si>
  <si>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</si>
  <si>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</si>
  <si>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</si>
  <si>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</si>
  <si>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</si>
  <si>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</si>
  <si>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</si>
  <si>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</si>
  <si>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</si>
  <si>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</si>
  <si>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</si>
  <si>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</si>
  <si>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</si>
  <si>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</si>
  <si>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</si>
  <si>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</si>
  <si>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</si>
  <si>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</si>
  <si>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</si>
  <si>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</si>
  <si>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</si>
  <si>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</si>
  <si>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</si>
  <si>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</si>
  <si>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</si>
  <si>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</si>
  <si>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</si>
  <si>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</si>
  <si>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</si>
  <si>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</si>
  <si>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</si>
  <si>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</si>
  <si>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</si>
  <si>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</si>
  <si>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</si>
  <si>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</si>
  <si>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</si>
  <si>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</si>
  <si>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</si>
  <si>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</si>
  <si>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</si>
  <si>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</si>
  <si>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</si>
  <si>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</si>
  <si>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</si>
  <si>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</si>
  <si>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</si>
  <si>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</si>
  <si>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</si>
  <si>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</si>
  <si>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</si>
  <si>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</si>
  <si>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</si>
  <si>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</si>
  <si>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</si>
  <si>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</si>
  <si>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</si>
  <si>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</si>
  <si>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</si>
  <si>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</si>
  <si>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</si>
  <si>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</si>
  <si>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</si>
  <si>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</si>
  <si>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</si>
  <si>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</si>
  <si>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</si>
  <si>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</si>
  <si>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</si>
  <si>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</si>
  <si>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</si>
  <si>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</si>
  <si>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</si>
  <si>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</si>
  <si>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</si>
  <si>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</si>
  <si>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</si>
  <si>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</si>
  <si>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</si>
  <si>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</si>
  <si>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</si>
  <si>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</si>
  <si>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</si>
  <si>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</si>
  <si>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</si>
  <si>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</si>
  <si>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</si>
  <si>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</si>
  <si>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</si>
  <si>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</si>
  <si>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</si>
  <si>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</si>
  <si>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</si>
  <si>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</si>
  <si>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</si>
  <si>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</si>
  <si>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</si>
  <si>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</si>
  <si>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</si>
  <si>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</si>
  <si>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</si>
  <si>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</si>
  <si>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</si>
  <si>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</si>
  <si>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</si>
  <si>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</si>
  <si>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</si>
  <si>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</si>
  <si>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</si>
  <si>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</si>
  <si>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</si>
  <si>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</si>
  <si>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</si>
  <si>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</si>
  <si>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</si>
  <si>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</si>
  <si>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</si>
  <si>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</si>
  <si>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</si>
  <si>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</si>
  <si>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</si>
  <si>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</si>
  <si>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</si>
  <si>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</si>
  <si>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</si>
  <si>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</si>
  <si>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</si>
  <si>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</si>
  <si>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</si>
  <si>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</si>
  <si>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</si>
  <si>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</si>
  <si>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</si>
  <si>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</si>
  <si>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</si>
  <si>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</si>
  <si>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</si>
  <si>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</si>
  <si>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</si>
  <si>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</si>
  <si>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</si>
  <si>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</si>
  <si>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</si>
  <si>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</si>
  <si>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</si>
  <si>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</si>
  <si>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</si>
  <si>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</si>
  <si>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</si>
  <si>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</si>
  <si>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</si>
  <si>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</si>
  <si>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</si>
  <si>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</si>
  <si>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</si>
  <si>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</si>
  <si>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</si>
  <si>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</si>
  <si>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</si>
  <si>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</si>
  <si>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</si>
  <si>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</si>
  <si>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</si>
  <si>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</si>
  <si>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</si>
  <si>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</si>
  <si>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</si>
  <si>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</si>
  <si>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</si>
  <si>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</si>
  <si>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</si>
  <si>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</si>
  <si>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</si>
  <si>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</si>
  <si>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</si>
  <si>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</si>
  <si>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</si>
  <si>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</si>
  <si>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</si>
  <si>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</si>
  <si>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</si>
  <si>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</si>
  <si>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</si>
  <si>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</si>
  <si>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</si>
  <si>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</si>
  <si>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</si>
  <si>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</si>
  <si>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</si>
  <si>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</si>
  <si>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</si>
  <si>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</si>
  <si>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</si>
  <si>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</si>
  <si>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</si>
  <si>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</si>
  <si>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</si>
  <si>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</si>
  <si>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</si>
  <si>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</si>
  <si>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</si>
  <si>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</si>
  <si>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</si>
  <si>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</si>
  <si>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</si>
  <si>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</si>
  <si>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</si>
  <si>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</si>
  <si>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</si>
  <si>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</si>
  <si>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</si>
  <si>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</si>
  <si>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</si>
  <si>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</si>
  <si>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</si>
  <si>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</si>
  <si>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</si>
  <si>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</si>
  <si>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</si>
  <si>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</si>
  <si>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</si>
  <si>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</si>
  <si>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</si>
  <si>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</si>
  <si>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</si>
  <si>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</si>
  <si>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</si>
  <si>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</si>
  <si>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</si>
  <si>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</si>
  <si>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</si>
  <si>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</si>
  <si>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</si>
  <si>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</si>
  <si>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</si>
  <si>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</si>
  <si>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</si>
  <si>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</si>
  <si>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</si>
  <si>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</si>
  <si>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</si>
  <si>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</si>
  <si>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</si>
  <si>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</si>
  <si>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</si>
  <si>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</si>
  <si>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</si>
  <si>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</si>
  <si>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</si>
  <si>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</si>
  <si>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</si>
  <si>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</si>
  <si>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</si>
  <si>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</si>
  <si>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</si>
  <si>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</si>
  <si>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</si>
  <si>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</si>
  <si>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</si>
  <si>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</si>
  <si>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</si>
  <si>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</si>
  <si>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</si>
  <si>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</si>
  <si>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</si>
  <si>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</si>
  <si>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</si>
  <si>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</si>
  <si>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</si>
  <si>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</si>
  <si>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</si>
  <si>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</si>
  <si>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</si>
  <si>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</si>
  <si>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</si>
  <si>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</si>
  <si>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</si>
  <si>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</si>
  <si>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</si>
  <si>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</si>
  <si>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</si>
  <si>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</si>
  <si>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</si>
  <si>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</si>
  <si>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</si>
  <si>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</si>
  <si>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</si>
  <si>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</si>
  <si>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</si>
  <si>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</si>
  <si>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</si>
  <si>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</si>
  <si>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</si>
  <si>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</si>
  <si>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</si>
  <si>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</si>
  <si>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</si>
  <si>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</si>
  <si>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</si>
  <si>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</si>
  <si>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</si>
  <si>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</si>
  <si>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</si>
  <si>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</si>
  <si>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</si>
  <si>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</si>
  <si>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</si>
  <si>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</si>
  <si>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</si>
  <si>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</si>
  <si>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</si>
  <si>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</si>
  <si>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</si>
  <si>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</si>
  <si>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</si>
  <si>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</si>
  <si>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</si>
  <si>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</si>
  <si>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</si>
  <si>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</si>
  <si>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</si>
  <si>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</si>
  <si>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</si>
  <si>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</si>
  <si>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</si>
  <si>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</si>
  <si>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</si>
  <si>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</si>
  <si>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</si>
  <si>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</si>
  <si>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</si>
  <si>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</si>
  <si>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</si>
  <si>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</si>
  <si>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</si>
  <si>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</si>
  <si>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</si>
  <si>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</si>
  <si>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</si>
  <si>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</si>
  <si>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</si>
  <si>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</si>
  <si>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</si>
  <si>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</si>
  <si>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</si>
  <si>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</si>
  <si>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</si>
  <si>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</si>
  <si>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</si>
  <si>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</si>
  <si>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</si>
  <si>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</si>
  <si>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</si>
  <si>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</si>
  <si>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</si>
  <si>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</si>
  <si>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</si>
  <si>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</si>
  <si>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</si>
  <si>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</si>
  <si>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</si>
  <si>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</si>
  <si>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</si>
  <si>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</si>
  <si>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</si>
  <si>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</si>
  <si>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</si>
  <si>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</si>
  <si>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</si>
  <si>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</si>
  <si>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</si>
  <si>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</si>
  <si>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</si>
  <si>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</si>
  <si>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</si>
  <si>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</si>
  <si>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</si>
  <si>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</si>
  <si>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</si>
  <si>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</si>
  <si>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</si>
  <si>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</si>
  <si>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</si>
  <si>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</si>
  <si>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</si>
  <si>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</si>
  <si>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</si>
  <si>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</si>
  <si>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</si>
  <si>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</si>
  <si>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</si>
  <si>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</si>
  <si>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</si>
  <si>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</si>
  <si>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</si>
  <si>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</si>
  <si>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</si>
  <si>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</si>
  <si>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</si>
  <si>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</si>
  <si>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</si>
  <si>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</si>
  <si>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</si>
  <si>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</si>
  <si>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</si>
  <si>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</si>
  <si>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</si>
  <si>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</si>
  <si>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</si>
  <si>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</si>
  <si>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</si>
  <si>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</si>
  <si>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</si>
  <si>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</si>
  <si>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</si>
  <si>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</si>
  <si>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</si>
  <si>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</si>
  <si>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</si>
  <si>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</si>
  <si>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</si>
  <si>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</si>
  <si>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</si>
  <si>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</si>
  <si>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</si>
  <si>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</si>
  <si>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</si>
  <si>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</si>
  <si>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</si>
  <si>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</si>
  <si>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</si>
  <si>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</si>
  <si>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</si>
  <si>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</si>
  <si>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</si>
  <si>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</si>
  <si>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</si>
  <si>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</si>
  <si>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</si>
  <si>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</si>
  <si>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</si>
  <si>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</si>
  <si>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</si>
  <si>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</si>
  <si>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</si>
  <si>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</si>
  <si>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</si>
  <si>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</si>
  <si>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</si>
  <si>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</si>
  <si>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</si>
  <si>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</si>
  <si>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</si>
  <si>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</si>
  <si>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</si>
  <si>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</si>
  <si>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</si>
  <si>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</si>
  <si>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</si>
  <si>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</si>
  <si>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</si>
  <si>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</si>
  <si>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</si>
  <si>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</si>
  <si>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</si>
  <si>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</si>
  <si>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</si>
  <si>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</si>
  <si>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</si>
  <si>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</si>
  <si>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</si>
  <si>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</si>
  <si>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</si>
  <si>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</si>
  <si>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</si>
  <si>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</si>
  <si>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</si>
  <si>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</si>
  <si>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</si>
  <si>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</si>
  <si>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</si>
  <si>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</si>
  <si>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</si>
  <si>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</si>
  <si>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</si>
  <si>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</si>
  <si>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</si>
  <si>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</si>
  <si>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</si>
  <si>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</si>
  <si>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</si>
  <si>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</si>
  <si>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</si>
  <si>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</si>
  <si>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</si>
  <si>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</si>
  <si>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</si>
  <si>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</si>
  <si>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</si>
  <si>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</si>
  <si>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</si>
  <si>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</si>
  <si>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</si>
  <si>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</si>
  <si>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</si>
  <si>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</si>
  <si>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</si>
  <si>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</si>
  <si>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</si>
  <si>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</si>
  <si>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</si>
  <si>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</si>
  <si>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</si>
  <si>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</si>
  <si>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</si>
  <si>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</si>
  <si>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</si>
  <si>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</si>
  <si>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</si>
  <si>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</si>
  <si>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</si>
  <si>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</si>
  <si>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</si>
  <si>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</si>
  <si>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</si>
  <si>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</si>
  <si>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</si>
  <si>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</si>
  <si>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</si>
  <si>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</si>
  <si>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</si>
  <si>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</si>
  <si>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</si>
  <si>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</si>
  <si>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</si>
  <si>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</si>
  <si>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</si>
  <si>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</si>
  <si>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</si>
  <si>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</si>
  <si>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</si>
  <si>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</si>
  <si>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</si>
  <si>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</si>
  <si>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</si>
  <si>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</si>
  <si>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</si>
  <si>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</si>
  <si>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</si>
  <si>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</si>
  <si>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</si>
  <si>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</si>
  <si>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</si>
  <si>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</si>
  <si>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</si>
  <si>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</si>
  <si>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</si>
  <si>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</si>
  <si>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</si>
  <si>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</si>
  <si>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</si>
  <si>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</si>
  <si>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</si>
  <si>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</si>
  <si>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</si>
  <si>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</si>
  <si>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</si>
  <si>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</si>
  <si>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</si>
  <si>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</si>
  <si>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</si>
  <si>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</si>
  <si>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</si>
  <si>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</si>
  <si>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</si>
  <si>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</si>
  <si>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</si>
  <si>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</si>
  <si>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</si>
  <si>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</si>
  <si>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</si>
  <si>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</si>
  <si>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</si>
  <si>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</si>
  <si>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</si>
  <si>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</si>
  <si>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</si>
  <si>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</si>
  <si>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</si>
  <si>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</si>
  <si>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</si>
  <si>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</si>
  <si>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</si>
  <si>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</si>
  <si>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</si>
  <si>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</si>
  <si>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</si>
  <si>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</si>
  <si>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</si>
  <si>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</si>
  <si>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</si>
  <si>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</si>
  <si>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</si>
  <si>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</si>
  <si>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</si>
  <si>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</si>
  <si>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</si>
  <si>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</si>
  <si>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</si>
  <si>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</si>
  <si>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</si>
  <si>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</si>
  <si>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</si>
  <si>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</si>
  <si>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</si>
  <si>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</si>
  <si>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</si>
  <si>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</si>
  <si>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</si>
  <si>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</si>
  <si>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</si>
  <si>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</si>
  <si>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</si>
  <si>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</si>
  <si>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</si>
  <si>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</si>
  <si>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</si>
  <si>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</si>
  <si>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</si>
  <si>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</si>
  <si>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</si>
  <si>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</si>
  <si>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</si>
  <si>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</si>
  <si>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</si>
  <si>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</si>
  <si>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</si>
  <si>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</si>
  <si>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</si>
  <si>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</si>
  <si>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</si>
  <si>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</si>
  <si>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</si>
  <si>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</si>
  <si>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</si>
  <si>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</si>
  <si>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</si>
  <si>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</si>
  <si>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</si>
  <si>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</si>
  <si>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</si>
  <si>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</si>
  <si>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</si>
  <si>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</si>
  <si>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</si>
  <si>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</si>
  <si>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</si>
  <si>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</si>
  <si>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</si>
  <si>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</si>
  <si>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</si>
  <si>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</si>
  <si>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</si>
  <si>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</si>
  <si>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</si>
  <si>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</si>
  <si>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</si>
  <si>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</si>
  <si>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</si>
  <si>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</si>
  <si>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</si>
  <si>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</si>
  <si>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</si>
  <si>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</si>
  <si>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</si>
  <si>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</si>
  <si>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</si>
  <si>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</si>
  <si>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</si>
  <si>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</si>
  <si>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</si>
  <si>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</si>
  <si>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</si>
  <si>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</si>
  <si>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</si>
  <si>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</si>
  <si>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</si>
  <si>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</si>
  <si>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</si>
  <si>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</si>
  <si>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</si>
  <si>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</si>
  <si>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</si>
  <si>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</si>
  <si>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</si>
  <si>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</si>
  <si>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</si>
  <si>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</si>
  <si>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</si>
  <si>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</si>
  <si>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</si>
  <si>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</si>
  <si>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</si>
  <si>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</si>
  <si>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</si>
  <si>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</si>
  <si>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</si>
  <si>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</si>
  <si>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</si>
  <si>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</si>
  <si>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</si>
  <si>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</si>
  <si>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</si>
  <si>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</si>
  <si>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</si>
  <si>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</si>
  <si>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</si>
  <si>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</si>
  <si>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</si>
  <si>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</si>
  <si>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</si>
  <si>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</si>
  <si>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</si>
  <si>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</si>
  <si>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</si>
  <si>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</si>
  <si>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</si>
  <si>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</si>
  <si>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</si>
  <si>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</si>
  <si>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</si>
  <si>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</si>
  <si>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</si>
  <si>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</si>
  <si>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</si>
  <si>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</si>
  <si>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</si>
  <si>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</si>
  <si>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</si>
  <si>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</si>
  <si>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</si>
  <si>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</si>
  <si>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</si>
  <si>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</si>
  <si>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</si>
  <si>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</si>
  <si>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</si>
  <si>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</si>
  <si>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</si>
  <si>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</si>
  <si>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</si>
  <si>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</si>
  <si>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</si>
  <si>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</si>
  <si>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</si>
  <si>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</si>
  <si>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</si>
  <si>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</si>
  <si>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</si>
  <si>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</si>
  <si>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</si>
  <si>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</si>
  <si>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</si>
  <si>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</si>
  <si>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</si>
  <si>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</si>
  <si>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</si>
  <si>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</si>
  <si>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</si>
  <si>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</si>
  <si>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</si>
  <si>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</si>
  <si>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</si>
  <si>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</si>
  <si>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</si>
  <si>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</si>
  <si>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</si>
  <si>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</si>
  <si>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</si>
  <si>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</si>
  <si>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</si>
  <si>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</si>
  <si>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</si>
  <si>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</si>
  <si>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</si>
  <si>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</si>
  <si>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</si>
  <si>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</si>
  <si>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</si>
  <si>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</si>
  <si>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</si>
  <si>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</si>
  <si>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</si>
  <si>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</si>
  <si>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</si>
  <si>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</si>
  <si>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</si>
  <si>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</si>
  <si>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</si>
  <si>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</si>
  <si>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</si>
  <si>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</si>
  <si>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</si>
  <si>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</si>
  <si>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</si>
  <si>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</si>
  <si>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</si>
  <si>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</si>
  <si>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</si>
  <si>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</si>
  <si>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</si>
  <si>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</si>
  <si>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</si>
  <si>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</si>
  <si>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</si>
  <si>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</si>
  <si>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</si>
  <si>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</si>
  <si>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</si>
  <si>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</si>
  <si>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</si>
  <si>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</si>
  <si>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</si>
  <si>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</si>
  <si>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</si>
  <si>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</si>
  <si>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</si>
  <si>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</si>
  <si>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</si>
  <si>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</si>
  <si>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</si>
  <si>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</si>
  <si>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</si>
  <si>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</si>
  <si>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</si>
  <si>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</si>
  <si>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</si>
  <si>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</si>
  <si>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</si>
  <si>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</si>
  <si>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</si>
  <si>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</si>
  <si>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</si>
  <si>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</si>
  <si>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</si>
  <si>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</si>
  <si>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</si>
  <si>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</si>
  <si>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</si>
  <si>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</si>
  <si>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</si>
  <si>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</si>
  <si>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</si>
  <si>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</si>
  <si>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</si>
  <si>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</si>
  <si>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</si>
  <si>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</si>
  <si>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</si>
  <si>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</si>
  <si>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</si>
  <si>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</si>
  <si>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</si>
  <si>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</si>
  <si>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</si>
  <si>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</si>
  <si>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</si>
  <si>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</si>
  <si>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</si>
  <si>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</si>
  <si>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</si>
  <si>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</si>
  <si>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</si>
  <si>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</si>
  <si>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</si>
  <si>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</si>
  <si>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</si>
  <si>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</si>
  <si>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</si>
  <si>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</si>
  <si>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</si>
  <si>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</si>
  <si>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</si>
  <si>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</si>
  <si>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</si>
  <si>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</si>
  <si>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</si>
  <si>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</si>
  <si>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</si>
  <si>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</si>
  <si>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</si>
  <si>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</si>
  <si>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</si>
  <si>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</si>
  <si>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</si>
  <si>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</si>
  <si>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</si>
  <si>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</si>
  <si>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</si>
  <si>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</si>
  <si>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</si>
  <si>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</si>
  <si>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</si>
  <si>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</si>
  <si>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</si>
  <si>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</si>
  <si>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</si>
  <si>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</si>
  <si>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</si>
  <si>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</si>
  <si>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</si>
  <si>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</si>
  <si>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</si>
  <si>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</si>
  <si>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</si>
  <si>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</si>
  <si>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</si>
  <si>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</si>
  <si>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</si>
  <si>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</si>
  <si>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</si>
  <si>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</si>
  <si>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</si>
  <si>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</si>
  <si>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</si>
  <si>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</si>
  <si>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</si>
  <si>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</si>
  <si>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</si>
  <si>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</si>
  <si>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</si>
  <si>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</si>
  <si>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</si>
  <si>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</si>
  <si>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</si>
  <si>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</si>
  <si>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</si>
  <si>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</si>
  <si>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</si>
  <si>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</si>
  <si>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</si>
  <si>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</si>
  <si>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</si>
  <si>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</si>
  <si>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</si>
  <si>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</si>
  <si>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</si>
  <si>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</si>
  <si>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</si>
  <si>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</si>
  <si>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</si>
  <si>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</si>
  <si>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</si>
  <si>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</si>
  <si>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</si>
  <si>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</si>
  <si>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</si>
  <si>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</si>
  <si>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</si>
  <si>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</si>
  <si>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</si>
  <si>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</si>
  <si>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</si>
  <si>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</si>
  <si>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</si>
  <si>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</si>
  <si>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</si>
  <si>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</si>
  <si>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</si>
  <si>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</si>
  <si>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</si>
  <si>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</si>
  <si>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</si>
  <si>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</si>
  <si>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</si>
  <si>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</si>
  <si>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</si>
  <si>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</si>
  <si>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</si>
  <si>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</si>
  <si>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</si>
  <si>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</si>
  <si>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</si>
  <si>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</si>
  <si>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</si>
  <si>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</si>
  <si>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</si>
  <si>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</si>
  <si>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</si>
  <si>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</si>
  <si>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</si>
  <si>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</si>
  <si>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</si>
  <si>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</si>
  <si>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</si>
  <si>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</si>
  <si>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</si>
  <si>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</si>
  <si>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</si>
  <si>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</si>
  <si>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</si>
  <si>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</si>
  <si>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</si>
  <si>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</si>
  <si>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</si>
  <si>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</si>
  <si>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</si>
  <si>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</si>
  <si>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</si>
  <si>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</si>
  <si>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</si>
  <si>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</si>
  <si>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</si>
  <si>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</si>
  <si>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</si>
  <si>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</si>
  <si>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</si>
  <si>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</si>
  <si>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</si>
  <si>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</si>
  <si>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</si>
  <si>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</si>
  <si>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</si>
  <si>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</si>
  <si>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</si>
  <si>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</si>
  <si>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</si>
  <si>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</si>
  <si>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</si>
  <si>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</si>
  <si>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</si>
  <si>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</si>
  <si>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</si>
  <si>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</si>
  <si>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</si>
  <si>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</si>
  <si>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</si>
  <si>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</si>
  <si>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</si>
  <si>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</si>
  <si>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</si>
  <si>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</si>
  <si>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</si>
  <si>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</si>
  <si>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</si>
  <si>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</si>
  <si>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</si>
  <si>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</si>
  <si>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</si>
  <si>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</si>
  <si>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</si>
  <si>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</si>
  <si>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</si>
  <si>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</si>
  <si>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</si>
  <si>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</si>
  <si>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</si>
  <si>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</si>
  <si>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</si>
  <si>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</si>
  <si>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</si>
  <si>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</si>
  <si>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</si>
  <si>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</si>
  <si>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</si>
  <si>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</si>
  <si>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</si>
  <si>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</si>
  <si>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</si>
  <si>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</si>
  <si>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</si>
  <si>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</si>
  <si>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</si>
  <si>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</si>
  <si>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</si>
  <si>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</si>
  <si>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</si>
  <si>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</si>
  <si>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</si>
  <si>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</si>
  <si>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</si>
  <si>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</si>
  <si>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</si>
  <si>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</si>
  <si>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</si>
  <si>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</si>
  <si>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</si>
  <si>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</si>
  <si>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</si>
  <si>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</si>
  <si>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</si>
  <si>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</si>
  <si>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</si>
  <si>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</si>
  <si>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</si>
  <si>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</si>
  <si>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</si>
  <si>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</si>
  <si>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</si>
  <si>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</si>
  <si>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</si>
  <si>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</si>
  <si>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</si>
  <si>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</si>
  <si>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</si>
  <si>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</si>
  <si>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</si>
  <si>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</si>
  <si>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</si>
  <si>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</si>
  <si>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</si>
  <si>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</si>
  <si>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</si>
  <si>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</si>
  <si>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</si>
  <si>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</si>
  <si>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</si>
  <si>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</si>
  <si>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</si>
  <si>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</si>
  <si>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</si>
  <si>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</si>
  <si>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</si>
  <si>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</si>
  <si>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</si>
  <si>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</si>
  <si>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</si>
  <si>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</si>
  <si>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</si>
  <si>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</si>
  <si>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</si>
  <si>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</si>
  <si>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</si>
  <si>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</si>
  <si>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</si>
  <si>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</si>
  <si>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</si>
  <si>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</si>
  <si>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</si>
  <si>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</si>
  <si>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</si>
  <si>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</si>
  <si>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</si>
  <si>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</si>
  <si>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</si>
  <si>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</si>
  <si>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</si>
  <si>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</si>
  <si>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</si>
  <si>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</si>
  <si>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</si>
  <si>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</si>
  <si>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</si>
  <si>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</si>
  <si>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</si>
  <si>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</si>
  <si>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</si>
  <si>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</si>
  <si>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</si>
  <si>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</si>
  <si>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</si>
  <si>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</si>
  <si>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</si>
  <si>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</si>
  <si>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</si>
  <si>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</si>
  <si>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</si>
  <si>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</si>
  <si>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</si>
  <si>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</si>
  <si>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</si>
  <si>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</si>
  <si>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</si>
  <si>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</si>
  <si>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</si>
  <si>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</si>
  <si>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</si>
  <si>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</si>
  <si>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</si>
  <si>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</si>
  <si>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</si>
  <si>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</si>
  <si>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</si>
  <si>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</si>
  <si>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</si>
  <si>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</si>
  <si>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</si>
  <si>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</si>
  <si>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</si>
  <si>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</si>
  <si>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</si>
  <si>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</si>
  <si>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</si>
  <si>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</si>
  <si>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</si>
  <si>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</si>
  <si>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</si>
  <si>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</si>
  <si>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</si>
  <si>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</si>
  <si>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</si>
  <si>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</si>
  <si>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</si>
  <si>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</si>
  <si>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</si>
  <si>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</si>
  <si>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</si>
  <si>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</si>
  <si>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</si>
  <si>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</si>
  <si>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</si>
  <si>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</si>
  <si>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</si>
  <si>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</si>
  <si>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</si>
  <si>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</si>
  <si>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</si>
  <si>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</si>
  <si>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</si>
  <si>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</si>
  <si>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</si>
  <si>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</si>
  <si>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</si>
  <si>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</si>
  <si>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</si>
  <si>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</si>
  <si>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</si>
  <si>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</si>
  <si>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</si>
  <si>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</si>
  <si>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</si>
  <si>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</si>
  <si>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</si>
  <si>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</si>
  <si>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</si>
  <si>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</si>
  <si>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</si>
  <si>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</si>
  <si>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</si>
  <si>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</si>
  <si>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</si>
  <si>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</si>
  <si>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</si>
  <si>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</si>
  <si>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</si>
  <si>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</si>
  <si>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</si>
  <si>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</si>
  <si>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</si>
  <si>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</si>
  <si>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</si>
  <si>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</si>
  <si>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</si>
  <si>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</si>
  <si>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</si>
  <si>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</si>
  <si>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</si>
  <si>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</si>
  <si>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</si>
  <si>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</si>
  <si>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</si>
  <si>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</si>
  <si>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</si>
  <si>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</si>
  <si>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</si>
  <si>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</si>
  <si>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</si>
  <si>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</si>
  <si>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</si>
  <si>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</si>
  <si>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</si>
  <si>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</si>
  <si>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</si>
  <si>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</si>
  <si>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</si>
  <si>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</si>
  <si>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</si>
  <si>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</si>
  <si>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</si>
  <si>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</si>
  <si>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</si>
  <si>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</si>
  <si>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</si>
  <si>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</si>
  <si>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</si>
  <si>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</si>
  <si>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</si>
  <si>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</si>
  <si>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</si>
  <si>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</si>
  <si>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</si>
  <si>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</si>
  <si>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</si>
  <si>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</si>
  <si>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</si>
  <si>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</si>
  <si>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</si>
  <si>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</si>
  <si>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</si>
  <si>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</si>
  <si>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</si>
  <si>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</si>
  <si>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</si>
  <si>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</si>
  <si>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</si>
  <si>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</si>
  <si>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</si>
  <si>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</si>
  <si>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</si>
  <si>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</si>
  <si>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</si>
  <si>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</si>
  <si>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</si>
  <si>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</si>
  <si>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</si>
  <si>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</si>
  <si>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</si>
  <si>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</si>
  <si>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</si>
  <si>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</si>
  <si>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</si>
  <si>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</si>
  <si>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</si>
  <si>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</si>
  <si>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</si>
  <si>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</si>
  <si>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</si>
  <si>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</si>
  <si>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</si>
  <si>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</si>
  <si>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</si>
  <si>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</si>
  <si>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</si>
  <si>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</si>
  <si>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</si>
  <si>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</si>
  <si>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</si>
  <si>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</si>
  <si>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</si>
  <si>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</si>
  <si>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</si>
  <si>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</si>
  <si>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</si>
  <si>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</si>
  <si>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</si>
  <si>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</si>
  <si>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</si>
  <si>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</si>
  <si>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</si>
  <si>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</si>
  <si>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</si>
  <si>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</si>
  <si>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</si>
  <si>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</si>
  <si>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</si>
  <si>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</si>
  <si>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</si>
  <si>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</si>
  <si>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</si>
  <si>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</si>
  <si>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</si>
  <si>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</si>
  <si>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</si>
  <si>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</si>
  <si>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</si>
  <si>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</si>
  <si>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</si>
  <si>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</si>
  <si>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</si>
  <si>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</si>
  <si>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</si>
  <si>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</si>
  <si>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</si>
  <si>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</si>
  <si>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</si>
  <si>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</si>
  <si>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</si>
  <si>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</si>
  <si>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</si>
  <si>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</si>
  <si>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</si>
  <si>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</si>
  <si>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</si>
  <si>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</si>
  <si>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</si>
  <si>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</si>
  <si>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</si>
  <si>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</si>
  <si>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</si>
  <si>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</si>
  <si>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</si>
  <si>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</si>
  <si>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</si>
  <si>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</si>
  <si>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</si>
  <si>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</si>
  <si>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</si>
  <si>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</si>
  <si>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</si>
  <si>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</si>
  <si>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</si>
  <si>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</si>
  <si>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</si>
  <si>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</si>
  <si>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</si>
  <si>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</si>
  <si>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</si>
  <si>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</si>
  <si>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</si>
  <si>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</si>
  <si>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</si>
  <si>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</si>
  <si>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</si>
  <si>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</si>
  <si>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</si>
  <si>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</si>
  <si>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</si>
  <si>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</si>
  <si>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</si>
  <si>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</si>
  <si>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</si>
  <si>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</si>
  <si>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</si>
  <si>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</si>
  <si>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</si>
  <si>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</si>
  <si>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</si>
  <si>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</si>
  <si>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</si>
  <si>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</si>
  <si>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</si>
  <si>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</si>
  <si>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</si>
  <si>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</si>
  <si>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</si>
  <si>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</si>
  <si>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</si>
  <si>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</si>
  <si>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</si>
  <si>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</si>
  <si>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</si>
  <si>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</si>
  <si>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</si>
  <si>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</si>
  <si>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</si>
  <si>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</si>
  <si>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</si>
  <si>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</si>
  <si>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</si>
  <si>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</si>
  <si>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</si>
  <si>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</si>
  <si>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</si>
  <si>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</si>
  <si>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</si>
  <si>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</si>
  <si>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</si>
  <si>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</si>
  <si>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</si>
  <si>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</si>
  <si>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</si>
  <si>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</si>
  <si>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</si>
  <si>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</si>
  <si>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</si>
  <si>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</si>
  <si>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</si>
  <si>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</si>
  <si>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</si>
  <si>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</si>
  <si>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</si>
  <si>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</si>
  <si>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</si>
  <si>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</si>
  <si>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</si>
  <si>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</si>
  <si>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</si>
  <si>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</si>
  <si>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</si>
  <si>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</si>
  <si>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</si>
  <si>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</si>
  <si>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</si>
  <si>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</si>
  <si>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</si>
  <si>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</si>
  <si>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</si>
  <si>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</si>
  <si>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</si>
  <si>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</si>
  <si>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</si>
  <si>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</si>
  <si>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</si>
  <si>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</si>
  <si>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</si>
  <si>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</si>
  <si>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</si>
  <si>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</si>
  <si>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</si>
  <si>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</si>
  <si>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</si>
  <si>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</si>
  <si>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</si>
  <si>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</si>
  <si>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</si>
  <si>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</si>
  <si>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</si>
  <si>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</si>
  <si>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</si>
  <si>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</si>
  <si>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</si>
  <si>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</si>
  <si>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</si>
  <si>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</si>
  <si>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</si>
  <si>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</si>
  <si>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</si>
  <si>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</si>
  <si>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</si>
  <si>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</si>
  <si>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</si>
  <si>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</si>
  <si>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</si>
  <si>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</si>
  <si>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</si>
  <si>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</si>
  <si>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</si>
  <si>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</si>
  <si>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</si>
  <si>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</si>
  <si>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</si>
  <si>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</si>
  <si>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</si>
  <si>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</si>
  <si>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</si>
  <si>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</si>
  <si>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</si>
  <si>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</si>
  <si>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</si>
  <si>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</si>
  <si>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</si>
  <si>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</si>
  <si>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</si>
  <si>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</si>
  <si>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</si>
  <si>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</si>
  <si>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</si>
  <si>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</si>
  <si>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</si>
  <si>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</si>
  <si>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</si>
  <si>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</si>
  <si>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</si>
  <si>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</si>
  <si>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</si>
  <si>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</si>
  <si>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</si>
  <si>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</si>
  <si>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</si>
  <si>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</si>
  <si>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</si>
  <si>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</si>
  <si>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</si>
  <si>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</si>
  <si>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</si>
  <si>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</si>
  <si>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</si>
  <si>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</si>
  <si>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</si>
  <si>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</si>
  <si>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</si>
  <si>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</si>
  <si>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</si>
  <si>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</si>
  <si>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</si>
  <si>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</si>
  <si>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</si>
  <si>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</si>
  <si>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</si>
  <si>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</si>
  <si>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</si>
  <si>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</si>
  <si>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</si>
  <si>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</si>
  <si>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</si>
  <si>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</si>
  <si>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</si>
  <si>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</si>
  <si>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</si>
  <si>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</si>
  <si>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</si>
  <si>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</si>
  <si>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</si>
  <si>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</si>
  <si>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</si>
  <si>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</si>
  <si>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</si>
  <si>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</si>
  <si>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</si>
  <si>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</si>
  <si>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</si>
  <si>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</si>
  <si>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</si>
  <si>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</si>
  <si>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</si>
  <si>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</si>
  <si>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</si>
  <si>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</si>
  <si>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</si>
  <si>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</si>
  <si>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</si>
  <si>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</si>
  <si>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</si>
  <si>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</si>
  <si>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</si>
  <si>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</si>
  <si>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</si>
  <si>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</si>
  <si>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</si>
  <si>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</si>
  <si>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</si>
  <si>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</si>
  <si>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</si>
  <si>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</si>
  <si>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</si>
  <si>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</si>
  <si>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</si>
  <si>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</si>
  <si>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</si>
  <si>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</si>
  <si>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</si>
  <si>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</si>
  <si>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</si>
  <si>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</si>
  <si>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</si>
  <si>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</si>
  <si>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</si>
  <si>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</si>
  <si>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</si>
  <si>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</si>
  <si>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</si>
  <si>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</si>
  <si>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</si>
  <si>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</si>
  <si>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</si>
  <si>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</si>
  <si>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</si>
  <si>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</si>
  <si>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</si>
  <si>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</si>
  <si>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</si>
  <si>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</si>
  <si>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</si>
  <si>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</si>
  <si>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</si>
  <si>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</si>
  <si>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</si>
  <si>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</si>
  <si>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</si>
  <si>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</si>
  <si>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</si>
  <si>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</si>
  <si>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</si>
  <si>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</si>
  <si>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</si>
  <si>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</si>
  <si>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</si>
  <si>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</si>
  <si>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</si>
  <si>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</si>
  <si>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</si>
  <si>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</si>
  <si>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</si>
  <si>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</si>
  <si>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</si>
  <si>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</si>
  <si>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</si>
  <si>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</si>
  <si>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</si>
  <si>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</si>
  <si>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</si>
  <si>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</si>
  <si>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</si>
  <si>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</si>
  <si>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</si>
  <si>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</si>
  <si>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</si>
  <si>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</si>
  <si>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</si>
  <si>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</si>
  <si>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</si>
  <si>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</si>
  <si>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</si>
  <si>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</si>
  <si>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</si>
  <si>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</si>
  <si>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</si>
  <si>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</si>
  <si>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</si>
  <si>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</si>
  <si>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</si>
  <si>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</si>
  <si>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</si>
  <si>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</si>
  <si>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</si>
  <si>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</si>
  <si>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</si>
  <si>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</si>
  <si>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</si>
  <si>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</si>
  <si>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</si>
  <si>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</si>
  <si>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</si>
  <si>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</si>
  <si>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</si>
  <si>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</si>
  <si>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</si>
  <si>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</si>
  <si>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</si>
  <si>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</si>
  <si>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</si>
  <si>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</si>
  <si>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</si>
  <si>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</si>
  <si>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</si>
  <si>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</si>
  <si>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</si>
  <si>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</si>
  <si>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</si>
  <si>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</si>
  <si>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</si>
  <si>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</si>
  <si>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</si>
  <si>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</si>
  <si>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</si>
  <si>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</si>
  <si>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</si>
  <si>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</si>
  <si>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</si>
  <si>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</si>
  <si>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</si>
  <si>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</si>
  <si>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</si>
  <si>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</si>
  <si>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</si>
  <si>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</si>
  <si>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</si>
  <si>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</si>
  <si>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</si>
  <si>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</si>
  <si>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</si>
  <si>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</si>
  <si>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</si>
  <si>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</si>
  <si>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</si>
  <si>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</si>
  <si>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</si>
  <si>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</si>
  <si>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</si>
  <si>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</si>
  <si>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</si>
  <si>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</si>
  <si>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</si>
  <si>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</si>
  <si>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</si>
  <si>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</si>
  <si>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</si>
  <si>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</si>
  <si>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</si>
  <si>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</si>
  <si>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</si>
  <si>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</si>
  <si>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</si>
  <si>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</si>
  <si>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</si>
  <si>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</si>
  <si>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</si>
  <si>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</si>
  <si>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</si>
  <si>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</si>
  <si>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</si>
  <si>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</si>
  <si>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</si>
  <si>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</si>
  <si>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</si>
  <si>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</si>
  <si>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</si>
  <si>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</si>
  <si>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</si>
  <si>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</si>
  <si>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</si>
  <si>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</si>
  <si>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</si>
  <si>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</si>
  <si>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</si>
  <si>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</si>
  <si>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</si>
  <si>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</si>
  <si>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</si>
  <si>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</si>
  <si>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</si>
  <si>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</si>
  <si>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</si>
  <si>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</si>
  <si>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</si>
  <si>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</si>
  <si>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</si>
  <si>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</si>
  <si>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</si>
  <si>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</si>
  <si>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</si>
  <si>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</si>
  <si>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</si>
  <si>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</si>
  <si>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</si>
  <si>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</si>
  <si>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</si>
  <si>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</si>
  <si>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</si>
  <si>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</si>
  <si>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</si>
  <si>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</si>
  <si>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</si>
  <si>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</si>
  <si>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</si>
  <si>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</si>
  <si>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</si>
  <si>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</si>
  <si>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</si>
  <si>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</si>
  <si>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</si>
  <si>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</si>
  <si>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</si>
  <si>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</si>
  <si>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</si>
  <si>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</si>
  <si>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</si>
  <si>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</si>
  <si>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</si>
  <si>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</si>
  <si>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</si>
  <si>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</si>
  <si>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</si>
  <si>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</si>
  <si>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</si>
  <si>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</si>
  <si>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</si>
  <si>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</si>
  <si>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</si>
  <si>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</si>
  <si>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</si>
  <si>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</si>
  <si>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</si>
  <si>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</si>
  <si>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</si>
  <si>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</si>
  <si>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</si>
  <si>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</si>
  <si>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</si>
  <si>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</si>
  <si>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</si>
  <si>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</si>
  <si>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</si>
  <si>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</si>
  <si>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</si>
  <si>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</si>
  <si>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</si>
  <si>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</si>
  <si>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</si>
  <si>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</si>
  <si>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</si>
  <si>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</si>
  <si>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</si>
  <si>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</si>
  <si>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</si>
  <si>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</si>
  <si>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</si>
  <si>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</si>
  <si>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</si>
  <si>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</si>
  <si>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</si>
  <si>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</si>
  <si>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</si>
  <si>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</si>
  <si>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</si>
  <si>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</si>
  <si>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</si>
  <si>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</si>
  <si>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</si>
  <si>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</si>
  <si>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</si>
  <si>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</si>
  <si>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</si>
  <si>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</si>
  <si>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</si>
  <si>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</si>
  <si>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</si>
  <si>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</si>
  <si>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</si>
  <si>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</si>
  <si>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</si>
  <si>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</si>
  <si>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</si>
  <si>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</si>
  <si>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</si>
  <si>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</si>
  <si>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</si>
  <si>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</si>
  <si>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</si>
  <si>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</si>
  <si>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</si>
  <si>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</si>
  <si>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</si>
  <si>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</si>
  <si>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</si>
  <si>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</si>
  <si>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</si>
  <si>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</si>
  <si>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</si>
  <si>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</si>
  <si>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</si>
  <si>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</si>
  <si>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</si>
  <si>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</si>
  <si>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</si>
  <si>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</si>
  <si>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</si>
  <si>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</si>
  <si>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</si>
  <si>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</si>
  <si>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</si>
  <si>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</si>
  <si>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</si>
  <si>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</si>
  <si>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</si>
  <si>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</si>
  <si>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</si>
  <si>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</si>
  <si>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</si>
  <si>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</si>
  <si>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</si>
  <si>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</si>
  <si>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</si>
  <si>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</si>
  <si>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</si>
  <si>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</si>
  <si>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</si>
  <si>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</si>
  <si>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</si>
  <si>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</si>
  <si>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</si>
  <si>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</si>
  <si>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</si>
  <si>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</si>
  <si>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</si>
  <si>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</si>
  <si>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</si>
  <si>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</si>
  <si>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</si>
  <si>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</si>
  <si>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</si>
  <si>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</si>
  <si>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</si>
  <si>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</si>
  <si>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</si>
  <si>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</si>
  <si>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</si>
  <si>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</si>
  <si>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</si>
  <si>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</si>
  <si>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</si>
  <si>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</si>
  <si>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</si>
  <si>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</si>
  <si>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</si>
  <si>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</si>
  <si>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</si>
  <si>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</si>
  <si>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</si>
  <si>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</si>
  <si>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</si>
  <si>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</si>
  <si>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</si>
  <si>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</si>
  <si>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</si>
  <si>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</si>
  <si>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</si>
  <si>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</si>
  <si>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</si>
  <si>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</si>
  <si>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</si>
  <si>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</si>
  <si>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</si>
  <si>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</si>
  <si>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</si>
  <si>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</si>
  <si>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</si>
  <si>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</si>
  <si>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</si>
  <si>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</si>
  <si>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</si>
  <si>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</si>
  <si>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</si>
  <si>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</si>
  <si>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</si>
  <si>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</si>
  <si>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</si>
  <si>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</si>
  <si>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</si>
  <si>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</si>
  <si>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</si>
  <si>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</si>
  <si>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</si>
  <si>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</si>
  <si>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</si>
  <si>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</si>
  <si>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</si>
  <si>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</si>
  <si>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</si>
  <si>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</si>
  <si>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</si>
  <si>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</si>
  <si>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</si>
  <si>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</si>
  <si>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</si>
  <si>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</si>
  <si>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</si>
  <si>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</si>
  <si>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</si>
  <si>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</si>
  <si>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</si>
  <si>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</si>
  <si>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</si>
  <si>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</si>
  <si>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</si>
  <si>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</si>
  <si>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</si>
  <si>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</si>
  <si>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</si>
  <si>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</si>
  <si>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</si>
  <si>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</si>
  <si>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</si>
  <si>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</si>
  <si>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</si>
  <si>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</si>
  <si>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</si>
  <si>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</si>
  <si>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</si>
  <si>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</si>
  <si>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</si>
  <si>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</si>
  <si>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</si>
  <si>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</si>
  <si>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</si>
  <si>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</si>
  <si>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</si>
  <si>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</si>
  <si>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</si>
  <si>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</si>
  <si>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</si>
  <si>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</si>
  <si>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</si>
  <si>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</si>
  <si>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</si>
  <si>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</si>
  <si>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</si>
  <si>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</si>
  <si>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</si>
  <si>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</si>
  <si>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</si>
  <si>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</si>
  <si>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</si>
  <si>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</si>
  <si>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</si>
  <si>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</si>
  <si>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</si>
  <si>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</si>
  <si>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</si>
  <si>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</si>
  <si>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</si>
  <si>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</si>
  <si>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</si>
  <si>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</si>
  <si>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</si>
  <si>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</si>
  <si>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</si>
  <si>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</si>
  <si>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</si>
  <si>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</si>
  <si>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</si>
  <si>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</si>
  <si>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</si>
  <si>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</si>
  <si>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</si>
  <si>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</si>
  <si>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</si>
  <si>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</si>
  <si>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</si>
  <si>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</si>
  <si>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</si>
  <si>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</si>
  <si>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</si>
  <si>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</si>
  <si>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</si>
  <si>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</si>
  <si>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</si>
  <si>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</si>
  <si>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</si>
  <si>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</si>
  <si>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</si>
  <si>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</si>
  <si>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</si>
  <si>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</si>
  <si>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</si>
  <si>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</si>
  <si>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</si>
  <si>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</si>
  <si>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</si>
  <si>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</si>
  <si>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</si>
  <si>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</si>
  <si>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</si>
  <si>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</si>
  <si>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</si>
  <si>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</si>
  <si>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</si>
  <si>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</si>
  <si>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</si>
  <si>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</si>
  <si>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</si>
  <si>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</si>
  <si>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</si>
  <si>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</si>
  <si>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</si>
  <si>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</si>
  <si>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</si>
  <si>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</si>
  <si>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</si>
  <si>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</si>
  <si>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</si>
  <si>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</si>
  <si>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</si>
  <si>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</si>
  <si>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</si>
  <si>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</si>
  <si>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</si>
  <si>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</si>
  <si>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</si>
  <si>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</si>
  <si>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</si>
  <si>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</si>
  <si>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</si>
  <si>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</si>
  <si>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</si>
  <si>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</si>
  <si>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</si>
  <si>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</si>
  <si>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</si>
  <si>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</si>
  <si>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</si>
  <si>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</si>
  <si>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</si>
  <si>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</si>
  <si>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</si>
  <si>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</si>
  <si>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</si>
  <si>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</si>
  <si>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</si>
  <si>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</si>
  <si>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</si>
  <si>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</si>
  <si>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</si>
  <si>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</si>
  <si>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</si>
  <si>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</si>
  <si>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</si>
  <si>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</si>
  <si>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</si>
  <si>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</si>
  <si>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</si>
  <si>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</si>
  <si>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</si>
  <si>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</si>
  <si>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</si>
  <si>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</si>
  <si>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</si>
  <si>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</si>
  <si>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</si>
  <si>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</si>
  <si>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</si>
  <si>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</si>
  <si>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</si>
  <si>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</si>
  <si>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</si>
  <si>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</si>
  <si>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</si>
  <si>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</si>
  <si>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</si>
  <si>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</si>
  <si>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</si>
  <si>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</si>
  <si>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</si>
  <si>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</si>
  <si>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</si>
  <si>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</si>
  <si>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</si>
  <si>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</si>
  <si>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</si>
  <si>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</si>
  <si>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</si>
  <si>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</si>
  <si>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</si>
  <si>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</si>
  <si>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</si>
  <si>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</si>
  <si>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</si>
  <si>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</si>
  <si>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</si>
  <si>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</si>
  <si>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</si>
  <si>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</si>
  <si>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</si>
  <si>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</si>
  <si>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</si>
  <si>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</si>
  <si>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</si>
  <si>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</si>
  <si>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</si>
  <si>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</si>
  <si>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</si>
  <si>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</si>
  <si>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</si>
  <si>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</si>
  <si>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</si>
  <si>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</si>
  <si>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</si>
  <si>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</si>
  <si>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</si>
  <si>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</si>
  <si>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</si>
  <si>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</si>
  <si>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</si>
  <si>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</si>
  <si>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</si>
  <si>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</si>
  <si>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</si>
  <si>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</si>
  <si>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</si>
  <si>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</si>
  <si>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</si>
  <si>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</si>
  <si>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</si>
  <si>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</si>
  <si>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</si>
  <si>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</si>
  <si>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</si>
  <si>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</si>
  <si>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</si>
  <si>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</si>
  <si>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</si>
  <si>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</si>
  <si>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</si>
  <si>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</si>
  <si>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</si>
  <si>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</si>
  <si>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</si>
  <si>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</si>
  <si>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</si>
  <si>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</si>
  <si>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</si>
  <si>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</si>
  <si>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</si>
  <si>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</si>
  <si>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</si>
  <si>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</si>
  <si>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</si>
  <si>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</si>
  <si>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</si>
  <si>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</si>
  <si>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</si>
  <si>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</si>
  <si>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</si>
  <si>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</si>
  <si>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</si>
  <si>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</si>
  <si>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</si>
  <si>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</si>
  <si>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</si>
  <si>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</si>
  <si>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</si>
  <si>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</si>
  <si>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</si>
  <si>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</si>
  <si>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</si>
  <si>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</si>
  <si>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</si>
  <si>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</si>
  <si>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</si>
  <si>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</si>
  <si>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</si>
  <si>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</si>
  <si>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</si>
  <si>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</si>
  <si>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</si>
  <si>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</si>
  <si>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</si>
  <si>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</si>
  <si>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</si>
  <si>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</si>
  <si>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</si>
  <si>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</si>
  <si>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</si>
  <si>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</si>
  <si>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</si>
  <si>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</si>
  <si>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</si>
  <si>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</si>
  <si>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</si>
  <si>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</si>
  <si>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</si>
  <si>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</si>
  <si>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</si>
  <si>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</si>
  <si>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</si>
  <si>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</si>
  <si>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</si>
  <si>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</si>
  <si>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</si>
  <si>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</si>
  <si>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</si>
  <si>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</si>
  <si>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</si>
  <si>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</si>
  <si>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</si>
  <si>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</si>
  <si>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</si>
  <si>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</si>
  <si>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</si>
  <si>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</si>
  <si>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</si>
  <si>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</si>
  <si>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</si>
  <si>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</si>
  <si>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</si>
  <si>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</si>
  <si>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</si>
  <si>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</si>
  <si>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</si>
  <si>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</si>
  <si>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</si>
  <si>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</si>
  <si>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</si>
  <si>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</si>
  <si>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</si>
  <si>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</si>
  <si>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</si>
  <si>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</si>
  <si>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</si>
  <si>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</si>
  <si>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</si>
  <si>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</si>
  <si>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</si>
  <si>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</si>
  <si>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</si>
  <si>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</si>
  <si>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</si>
  <si>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</si>
  <si>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</si>
  <si>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</si>
  <si>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</si>
  <si>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</si>
  <si>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</si>
  <si>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</si>
  <si>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</si>
  <si>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</si>
  <si>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</si>
  <si>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</si>
  <si>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</si>
  <si>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</si>
  <si>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</si>
  <si>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</si>
  <si>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</si>
  <si>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</si>
  <si>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</si>
  <si>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</si>
  <si>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</si>
  <si>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</si>
  <si>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</si>
  <si>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</si>
  <si>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</si>
  <si>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</si>
  <si>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</si>
  <si>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</si>
  <si>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</si>
  <si>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</si>
  <si>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</si>
  <si>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</si>
  <si>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</si>
  <si>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</si>
  <si>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</si>
  <si>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</si>
  <si>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</si>
  <si>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</si>
  <si>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</si>
  <si>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</si>
  <si>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</si>
  <si>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</si>
  <si>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</si>
  <si>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</si>
  <si>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</si>
  <si>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</si>
  <si>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</si>
  <si>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</si>
  <si>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</si>
  <si>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</si>
  <si>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</si>
  <si>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</si>
  <si>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</si>
  <si>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</si>
  <si>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</si>
  <si>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</si>
  <si>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</si>
  <si>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</si>
  <si>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</si>
  <si>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</si>
  <si>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</si>
  <si>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</si>
  <si>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</si>
  <si>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</si>
  <si>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</si>
  <si>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</si>
  <si>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</si>
  <si>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</si>
  <si>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</si>
  <si>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</si>
  <si>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</si>
  <si>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</si>
  <si>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</si>
  <si>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</si>
  <si>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</si>
  <si>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</si>
  <si>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</si>
  <si>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</si>
  <si>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</si>
  <si>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</si>
  <si>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</si>
  <si>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</si>
  <si>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</si>
  <si>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</si>
  <si>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</si>
  <si>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</si>
  <si>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</si>
  <si>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</si>
  <si>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</si>
  <si>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</si>
  <si>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</si>
  <si>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</si>
  <si>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</si>
  <si>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</si>
  <si>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</si>
  <si>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</si>
  <si>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</si>
  <si>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</si>
  <si>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</si>
  <si>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</si>
  <si>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</si>
  <si>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</si>
  <si>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</si>
  <si>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</si>
  <si>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</si>
  <si>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</si>
  <si>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</si>
  <si>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</si>
  <si>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</si>
  <si>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</si>
  <si>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</si>
  <si>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</si>
  <si>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</si>
  <si>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</si>
  <si>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</si>
  <si>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</si>
  <si>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</si>
  <si>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</si>
  <si>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</si>
  <si>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</si>
  <si>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</si>
  <si>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</si>
  <si>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</si>
  <si>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</si>
  <si>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</si>
  <si>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</si>
  <si>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</si>
  <si>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</si>
  <si>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</si>
  <si>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</si>
  <si>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</si>
  <si>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</si>
  <si>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</si>
  <si>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</si>
  <si>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</si>
  <si>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</si>
  <si>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</si>
  <si>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</si>
  <si>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</si>
  <si>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</si>
  <si>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</si>
  <si>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</si>
  <si>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</si>
  <si>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</si>
  <si>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</si>
  <si>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</si>
  <si>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</si>
  <si>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</si>
  <si>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</si>
  <si>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</si>
  <si>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</si>
  <si>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</si>
  <si>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</si>
  <si>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</si>
  <si>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</si>
  <si>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</si>
  <si>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</si>
  <si>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</si>
  <si>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</si>
  <si>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</si>
  <si>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</si>
  <si>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</si>
  <si>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</si>
  <si>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</si>
  <si>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</si>
  <si>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</si>
  <si>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</si>
  <si>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</si>
  <si>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</si>
  <si>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</si>
  <si>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</si>
  <si>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</si>
  <si>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</si>
  <si>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</si>
  <si>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</si>
  <si>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</si>
  <si>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</si>
  <si>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</si>
  <si>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</si>
  <si>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</si>
  <si>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</si>
  <si>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</si>
  <si>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</si>
  <si>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</si>
  <si>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</si>
  <si>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</si>
  <si>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</si>
  <si>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</si>
  <si>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</si>
  <si>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</si>
  <si>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</si>
  <si>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</si>
  <si>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</si>
  <si>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</si>
  <si>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</si>
  <si>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</si>
  <si>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</si>
  <si>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</si>
  <si>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</si>
  <si>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</si>
  <si>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</si>
  <si>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</si>
  <si>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</si>
  <si>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</si>
  <si>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</si>
  <si>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</si>
  <si>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</si>
  <si>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</si>
  <si>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</si>
  <si>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</si>
  <si>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</si>
  <si>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</si>
  <si>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</si>
  <si>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</si>
  <si>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</si>
  <si>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</si>
  <si>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</si>
  <si>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</si>
  <si>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</si>
  <si>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</si>
  <si>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</si>
  <si>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</si>
  <si>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</si>
  <si>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</si>
  <si>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</si>
  <si>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</si>
  <si>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</si>
  <si>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</si>
  <si>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</si>
  <si>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</si>
  <si>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</si>
  <si>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</si>
  <si>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</si>
  <si>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</si>
  <si>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</si>
  <si>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</si>
  <si>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</si>
  <si>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</si>
  <si>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</si>
  <si>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</si>
  <si>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</si>
  <si>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</si>
  <si>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</si>
  <si>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</si>
  <si>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</si>
  <si>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</si>
  <si>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</si>
  <si>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</si>
  <si>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</si>
  <si>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</si>
  <si>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</si>
  <si>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</si>
  <si>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</si>
  <si>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</si>
  <si>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</si>
  <si>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</si>
  <si>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</si>
  <si>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</si>
  <si>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</si>
  <si>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</si>
  <si>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</si>
  <si>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</si>
  <si>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</si>
  <si>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</si>
  <si>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</si>
  <si>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</si>
  <si>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</si>
  <si>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</si>
  <si>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</si>
  <si>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</si>
  <si>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</si>
  <si>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</si>
  <si>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</si>
  <si>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</si>
  <si>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</si>
  <si>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</si>
  <si>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</si>
  <si>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</si>
  <si>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</si>
  <si>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</si>
  <si>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</si>
  <si>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</si>
  <si>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</si>
  <si>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</si>
  <si>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</si>
  <si>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</si>
  <si>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</si>
  <si>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</si>
  <si>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</si>
  <si>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</si>
  <si>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</si>
  <si>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</si>
  <si>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</si>
  <si>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</si>
  <si>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</si>
  <si>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</si>
  <si>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</si>
  <si>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</si>
  <si>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</si>
  <si>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</si>
  <si>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</si>
  <si>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</si>
  <si>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</si>
  <si>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</si>
  <si>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</si>
  <si>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</si>
  <si>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</si>
  <si>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</si>
  <si>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</si>
  <si>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</si>
  <si>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</si>
  <si>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</si>
  <si>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</si>
  <si>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</si>
  <si>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</si>
  <si>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</si>
  <si>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</si>
  <si>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</si>
  <si>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</si>
  <si>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</si>
  <si>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</si>
  <si>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</si>
  <si>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</si>
  <si>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</si>
  <si>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</si>
  <si>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</si>
  <si>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</si>
  <si>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</si>
  <si>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</si>
  <si>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</si>
  <si>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</si>
  <si>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</si>
  <si>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</si>
  <si>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</si>
  <si>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</si>
  <si>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</si>
  <si>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</si>
  <si>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</si>
  <si>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</si>
  <si>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</si>
  <si>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</si>
  <si>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</si>
  <si>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</si>
  <si>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</si>
  <si>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</si>
  <si>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</si>
  <si>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</si>
  <si>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</si>
  <si>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</si>
  <si>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</si>
  <si>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</si>
  <si>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</si>
  <si>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</si>
  <si>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</si>
  <si>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</si>
  <si>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</si>
  <si>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</si>
  <si>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</si>
  <si>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</si>
  <si>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</si>
  <si>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</si>
  <si>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</si>
  <si>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</si>
  <si>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</si>
  <si>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</si>
  <si>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</si>
  <si>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</si>
  <si>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</si>
  <si>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</si>
  <si>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</si>
  <si>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</si>
  <si>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</si>
  <si>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</si>
  <si>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</si>
  <si>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</si>
  <si>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</si>
  <si>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</si>
  <si>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</si>
  <si>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</si>
  <si>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</si>
  <si>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</si>
  <si>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</si>
  <si>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</si>
  <si>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</si>
  <si>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</si>
  <si>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</si>
  <si>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</si>
  <si>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</si>
  <si>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</si>
  <si>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</si>
  <si>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</si>
  <si>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</si>
  <si>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</si>
  <si>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</si>
  <si>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</si>
  <si>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</si>
  <si>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</si>
  <si>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</si>
  <si>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</si>
  <si>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</si>
  <si>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</si>
  <si>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</si>
  <si>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</si>
  <si>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</si>
  <si>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</si>
  <si>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</si>
  <si>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</si>
  <si>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</si>
  <si>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</si>
  <si>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</si>
  <si>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</si>
  <si>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</si>
  <si>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</si>
  <si>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</si>
  <si>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</si>
  <si>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</si>
  <si>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</si>
  <si>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</si>
  <si>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</si>
  <si>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</si>
  <si>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</si>
  <si>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</si>
  <si>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</si>
  <si>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</si>
  <si>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</si>
  <si>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</si>
  <si>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</si>
  <si>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</si>
  <si>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</si>
  <si>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</si>
  <si>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</si>
  <si>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</si>
  <si>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</si>
  <si>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</si>
  <si>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</si>
  <si>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</si>
  <si>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</si>
  <si>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</si>
  <si>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</si>
  <si>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</si>
  <si>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</si>
  <si>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</si>
  <si>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</si>
  <si>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</si>
  <si>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</si>
  <si>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</si>
  <si>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</si>
  <si>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</si>
  <si>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</si>
  <si>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</si>
  <si>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</si>
  <si>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</si>
  <si>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</si>
  <si>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</si>
  <si>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</si>
  <si>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</si>
  <si>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</si>
  <si>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</si>
  <si>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</si>
  <si>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</si>
  <si>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</si>
  <si>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</si>
  <si>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</si>
  <si>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</si>
  <si>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</si>
  <si>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</si>
  <si>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</si>
  <si>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</si>
  <si>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</si>
  <si>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</si>
  <si>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</si>
  <si>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</si>
  <si>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</si>
  <si>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</si>
  <si>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</si>
  <si>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</si>
  <si>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</si>
  <si>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</si>
  <si>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</si>
  <si>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</si>
  <si>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</si>
  <si>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</si>
  <si>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</si>
  <si>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</si>
  <si>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</si>
  <si>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</si>
  <si>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</si>
  <si>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</si>
  <si>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</si>
  <si>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</si>
  <si>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</si>
  <si>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</si>
  <si>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</si>
  <si>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</si>
  <si>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</si>
  <si>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</si>
  <si>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</si>
  <si>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</si>
  <si>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</si>
  <si>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</si>
  <si>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</si>
  <si>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</si>
  <si>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</si>
  <si>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</si>
  <si>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</si>
  <si>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</si>
  <si>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</si>
  <si>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</si>
  <si>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</si>
  <si>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</si>
  <si>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</si>
  <si>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</si>
  <si>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</si>
  <si>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</si>
  <si>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</si>
  <si>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</si>
  <si>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</si>
  <si>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</si>
  <si>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</si>
  <si>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</si>
  <si>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</si>
  <si>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</si>
  <si>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</si>
  <si>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</si>
  <si>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</si>
  <si>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</si>
  <si>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</si>
  <si>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</si>
  <si>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</si>
  <si>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</si>
  <si>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</si>
  <si>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</si>
  <si>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</si>
  <si>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</si>
  <si>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</si>
  <si>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</si>
  <si>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</si>
  <si>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</si>
  <si>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</si>
  <si>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</si>
  <si>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</si>
  <si>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</si>
  <si>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</si>
  <si>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</si>
  <si>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</si>
  <si>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</si>
  <si>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</si>
  <si>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</si>
  <si>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</si>
  <si>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</si>
  <si>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</si>
  <si>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</si>
  <si>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</si>
  <si>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</si>
  <si>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</si>
  <si>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</si>
  <si>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</si>
  <si>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</si>
  <si>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</si>
  <si>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</si>
  <si>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</si>
  <si>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</si>
  <si>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</si>
  <si>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</si>
  <si>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</si>
  <si>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</si>
  <si>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</si>
  <si>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</si>
  <si>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</si>
  <si>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</si>
  <si>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</si>
  <si>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</si>
  <si>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</si>
  <si>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</si>
  <si>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</si>
  <si>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</si>
  <si>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</si>
  <si>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</si>
  <si>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</si>
  <si>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</si>
  <si>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</si>
  <si>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</si>
  <si>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</si>
  <si>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</si>
  <si>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</si>
  <si>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</si>
  <si>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</si>
  <si>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</si>
  <si>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</si>
  <si>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</si>
  <si>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</si>
  <si>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</si>
  <si>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</si>
  <si>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</si>
  <si>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</si>
  <si>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</si>
  <si>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</si>
  <si>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</si>
  <si>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</si>
  <si>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</si>
  <si>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</si>
  <si>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</si>
  <si>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</si>
  <si>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</si>
  <si>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</si>
  <si>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</si>
  <si>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</si>
  <si>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</si>
  <si>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</si>
  <si>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</si>
  <si>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</si>
  <si>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</si>
  <si>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</si>
  <si>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</si>
  <si>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</si>
  <si>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</si>
  <si>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</si>
  <si>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</si>
  <si>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</si>
  <si>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</si>
  <si>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</si>
  <si>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</si>
  <si>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</si>
  <si>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</si>
  <si>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</si>
  <si>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</si>
  <si>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</si>
  <si>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</si>
  <si>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</si>
  <si>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</si>
  <si>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</si>
  <si>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</si>
  <si>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</si>
  <si>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</si>
  <si>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</si>
  <si>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</si>
  <si>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</si>
  <si>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</si>
  <si>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</si>
  <si>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</si>
  <si>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</si>
  <si>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</si>
  <si>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</si>
  <si>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</si>
  <si>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</si>
  <si>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</si>
  <si>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</si>
  <si>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</si>
  <si>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</si>
  <si>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</si>
  <si>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</si>
  <si>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</si>
  <si>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</si>
  <si>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</si>
  <si>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</si>
  <si>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</si>
  <si>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</si>
  <si>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</si>
  <si>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</si>
  <si>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</si>
  <si>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</si>
  <si>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</si>
  <si>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</si>
  <si>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</si>
  <si>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</si>
  <si>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</si>
  <si>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</si>
  <si>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</si>
  <si>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</si>
  <si>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</si>
  <si>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</si>
  <si>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</si>
  <si>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</si>
  <si>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</si>
  <si>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</si>
  <si>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</si>
  <si>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</si>
  <si>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</si>
  <si>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</si>
  <si>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</si>
  <si>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</si>
  <si>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</si>
  <si>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</si>
  <si>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</si>
  <si>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</si>
  <si>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</si>
  <si>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</si>
  <si>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</si>
  <si>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</si>
  <si>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</si>
  <si>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</si>
  <si>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</si>
  <si>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</si>
  <si>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</si>
  <si>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</si>
  <si>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</si>
  <si>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</si>
  <si>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</si>
  <si>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</si>
  <si>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</si>
  <si>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</si>
  <si>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</si>
  <si>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</si>
  <si>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</si>
  <si>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</si>
  <si>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</si>
  <si>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</si>
  <si>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</si>
  <si>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</si>
  <si>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</si>
  <si>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</si>
  <si>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</si>
  <si>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</si>
  <si>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</si>
  <si>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</si>
  <si>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</si>
  <si>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</si>
  <si>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</si>
  <si>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</si>
  <si>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</si>
  <si>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</si>
  <si>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</si>
  <si>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</si>
  <si>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</si>
  <si>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</si>
  <si>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</si>
  <si>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</si>
  <si>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</si>
  <si>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</si>
  <si>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</si>
  <si>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</si>
  <si>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</si>
  <si>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</si>
  <si>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</si>
  <si>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</si>
  <si>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</si>
  <si>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</si>
  <si>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</si>
  <si>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</si>
  <si>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</si>
  <si>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</si>
  <si>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</si>
  <si>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</si>
  <si>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</si>
  <si>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</si>
  <si>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</si>
  <si>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</si>
  <si>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</si>
  <si>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</si>
  <si>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</si>
  <si>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</si>
  <si>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</si>
  <si>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</si>
  <si>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</si>
  <si>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</si>
  <si>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</si>
  <si>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</si>
  <si>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</si>
  <si>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</si>
  <si>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</si>
  <si>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</si>
  <si>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</si>
  <si>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</si>
  <si>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</si>
  <si>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</si>
  <si>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</si>
  <si>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</si>
  <si>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</si>
  <si>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</si>
  <si>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</si>
  <si>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</si>
  <si>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</si>
  <si>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</si>
  <si>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</si>
  <si>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</si>
  <si>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</si>
  <si>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</si>
  <si>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</si>
  <si>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</si>
  <si>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</si>
  <si>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</si>
  <si>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</si>
  <si>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</si>
  <si>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</si>
  <si>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</si>
  <si>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</si>
  <si>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</si>
  <si>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</si>
  <si>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</si>
  <si>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</si>
  <si>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</si>
  <si>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</si>
  <si>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</si>
  <si>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</si>
  <si>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</si>
  <si>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</si>
  <si>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</si>
  <si>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</si>
  <si>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</si>
  <si>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</si>
  <si>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</si>
  <si>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</si>
  <si>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</si>
  <si>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</si>
  <si>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</si>
  <si>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</si>
  <si>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</si>
  <si>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</si>
  <si>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</si>
  <si>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</si>
  <si>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</si>
  <si>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</si>
  <si>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</si>
  <si>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</si>
  <si>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</si>
  <si>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</si>
  <si>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</si>
  <si>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</si>
  <si>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</si>
  <si>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</si>
  <si>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</si>
  <si>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</si>
  <si>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</si>
  <si>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</si>
  <si>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</si>
  <si>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</si>
  <si>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</si>
  <si>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</si>
  <si>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</si>
  <si>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</si>
  <si>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</si>
  <si>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</si>
  <si>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</si>
  <si>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</si>
  <si>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</si>
  <si>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</si>
  <si>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</si>
  <si>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</si>
  <si>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</si>
  <si>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</si>
  <si>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</si>
  <si>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</si>
  <si>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</si>
  <si>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</si>
  <si>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</si>
  <si>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</si>
  <si>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</si>
  <si>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</si>
  <si>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</si>
  <si>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</si>
  <si>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</si>
  <si>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</si>
  <si>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</si>
  <si>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</si>
  <si>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</si>
  <si>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</si>
  <si>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</si>
  <si>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</si>
  <si>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</si>
  <si>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</si>
  <si>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</si>
  <si>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</si>
  <si>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</si>
  <si>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</si>
  <si>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</si>
  <si>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</si>
  <si>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</si>
  <si>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</si>
  <si>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</si>
  <si>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</si>
  <si>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</si>
  <si>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</si>
  <si>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</si>
  <si>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</si>
  <si>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</si>
  <si>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</si>
  <si>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</si>
  <si>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</si>
  <si>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</si>
  <si>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</si>
  <si>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</si>
  <si>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</si>
  <si>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</si>
  <si>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</si>
  <si>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</si>
  <si>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</si>
  <si>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</si>
  <si>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</si>
  <si>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</si>
  <si>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</si>
  <si>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</si>
  <si>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</si>
  <si>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</si>
  <si>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</si>
  <si>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</si>
  <si>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</si>
  <si>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</si>
  <si>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</si>
  <si>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</si>
  <si>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</si>
  <si>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</si>
  <si>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</si>
  <si>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</si>
  <si>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</si>
  <si>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</si>
  <si>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</si>
  <si>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</si>
  <si>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</si>
  <si>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</si>
  <si>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</si>
  <si>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</si>
  <si>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</si>
  <si>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</si>
  <si>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</si>
  <si>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</si>
  <si>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</si>
  <si>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</si>
  <si>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</si>
  <si>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</si>
  <si>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</si>
  <si>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</si>
  <si>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</si>
  <si>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</si>
  <si>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</si>
  <si>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</si>
  <si>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</si>
  <si>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</si>
  <si>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</si>
  <si>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</si>
  <si>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</si>
  <si>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</si>
  <si>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</si>
  <si>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</si>
  <si>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</si>
  <si>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</si>
  <si>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</si>
  <si>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</si>
  <si>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</si>
  <si>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</si>
  <si>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</si>
  <si>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</si>
  <si>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</si>
  <si>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</si>
  <si>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</si>
  <si>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</si>
  <si>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</si>
  <si>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</si>
  <si>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</si>
  <si>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</si>
  <si>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</si>
  <si>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</si>
  <si>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</si>
  <si>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</si>
  <si>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</si>
  <si>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</si>
  <si>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</si>
  <si>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</si>
  <si>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</si>
  <si>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</si>
  <si>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</si>
  <si>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</si>
  <si>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</si>
  <si>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</si>
  <si>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</si>
  <si>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</si>
  <si>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</si>
  <si>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</si>
  <si>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</si>
  <si>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</si>
  <si>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</si>
  <si>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</si>
  <si>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</si>
  <si>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</si>
  <si>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</si>
  <si>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</si>
  <si>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</si>
  <si>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</si>
  <si>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</si>
  <si>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</si>
  <si>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</si>
  <si>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</si>
  <si>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</si>
  <si>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</si>
  <si>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</si>
  <si>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</si>
  <si>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</si>
  <si>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</si>
  <si>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</si>
  <si>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</si>
  <si>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</si>
  <si>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</si>
  <si>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</si>
  <si>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</si>
  <si>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</si>
  <si>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</si>
  <si>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</si>
  <si>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</si>
  <si>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</si>
  <si>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</si>
  <si>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</si>
  <si>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</si>
  <si>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</si>
  <si>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</si>
  <si>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</si>
  <si>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</si>
  <si>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</si>
  <si>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</si>
  <si>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</si>
  <si>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</si>
  <si>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</si>
  <si>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</si>
  <si>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</si>
  <si>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</si>
  <si>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</si>
  <si>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</si>
  <si>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</si>
  <si>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</si>
  <si>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</si>
  <si>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</si>
  <si>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</si>
  <si>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</si>
  <si>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</si>
  <si>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</si>
  <si>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</si>
  <si>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</si>
  <si>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</si>
  <si>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</si>
  <si>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</si>
  <si>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</si>
  <si>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</si>
  <si>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</si>
  <si>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</si>
  <si>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</si>
  <si>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</si>
  <si>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</si>
  <si>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</si>
  <si>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</si>
  <si>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</si>
  <si>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</si>
  <si>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</si>
  <si>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</si>
  <si>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</si>
  <si>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</si>
  <si>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</si>
  <si>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</si>
  <si>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</si>
  <si>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</si>
  <si>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</si>
  <si>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</si>
  <si>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</si>
  <si>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</si>
  <si>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</si>
  <si>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</si>
  <si>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</si>
  <si>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</si>
  <si>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</si>
  <si>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</si>
  <si>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</si>
  <si>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</si>
  <si>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</si>
  <si>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</si>
  <si>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</si>
  <si>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</si>
  <si>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</si>
  <si>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</si>
  <si>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</si>
  <si>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</si>
  <si>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</si>
  <si>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</si>
  <si>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</si>
  <si>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</si>
  <si>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</si>
  <si>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</si>
  <si>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</si>
  <si>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</si>
  <si>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</si>
  <si>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</si>
  <si>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</si>
  <si>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</si>
  <si>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</si>
  <si>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</si>
  <si>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</si>
  <si>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</si>
  <si>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</si>
  <si>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</si>
  <si>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</si>
  <si>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</si>
  <si>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</si>
  <si>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</si>
  <si>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</si>
  <si>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</si>
  <si>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</si>
  <si>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</si>
  <si>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</si>
  <si>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</si>
  <si>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</si>
  <si>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</si>
  <si>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</si>
  <si>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</si>
  <si>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</si>
  <si>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</si>
  <si>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</si>
  <si>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</si>
  <si>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</si>
  <si>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</si>
  <si>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</si>
  <si>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</si>
  <si>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</si>
  <si>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</si>
  <si>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</si>
  <si>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</si>
  <si>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</si>
  <si>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</si>
  <si>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</si>
  <si>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</si>
  <si>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</si>
  <si>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</si>
  <si>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</si>
  <si>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</si>
  <si>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</si>
  <si>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</si>
  <si>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</si>
  <si>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</si>
  <si>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</si>
  <si>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</si>
  <si>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</si>
  <si>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</si>
  <si>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</si>
  <si>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</si>
  <si>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</si>
  <si>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</si>
  <si>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</si>
  <si>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</si>
  <si>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</si>
  <si>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</si>
  <si>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</si>
  <si>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</si>
  <si>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</si>
  <si>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</si>
  <si>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</si>
  <si>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</si>
  <si>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</si>
  <si>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</si>
  <si>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</si>
  <si>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</si>
  <si>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</si>
  <si>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</si>
  <si>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</si>
  <si>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</si>
  <si>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</si>
  <si>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</si>
  <si>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</si>
  <si>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</si>
  <si>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</si>
  <si>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</si>
  <si>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</si>
  <si>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</si>
  <si>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</si>
  <si>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</si>
  <si>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</si>
  <si>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</si>
  <si>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</si>
  <si>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</si>
  <si>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</si>
  <si>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</si>
  <si>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</si>
  <si>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</si>
  <si>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</si>
  <si>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</si>
  <si>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</si>
  <si>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</si>
  <si>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</si>
  <si>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</si>
  <si>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</si>
  <si>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</si>
  <si>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</si>
  <si>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</si>
  <si>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</si>
  <si>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</si>
  <si>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</si>
  <si>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</si>
  <si>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</si>
  <si>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</si>
  <si>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</si>
  <si>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</si>
  <si>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</si>
  <si>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</si>
  <si>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</si>
  <si>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</si>
  <si>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</si>
  <si>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</si>
  <si>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</si>
  <si>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</si>
  <si>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</si>
  <si>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</si>
  <si>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</si>
  <si>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</si>
  <si>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</si>
  <si>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</si>
  <si>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</si>
  <si>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</si>
  <si>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</si>
  <si>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</si>
  <si>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</si>
  <si>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</si>
  <si>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</si>
  <si>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</si>
  <si>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</si>
  <si>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</si>
  <si>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</si>
  <si>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</si>
  <si>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</si>
  <si>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</si>
  <si>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</si>
  <si>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</si>
  <si>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</si>
  <si>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</si>
  <si>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</si>
  <si>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</si>
  <si>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</si>
  <si>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</si>
  <si>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</si>
  <si>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</si>
  <si>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</si>
  <si>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</si>
  <si>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</si>
  <si>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</si>
  <si>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</si>
  <si>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</si>
  <si>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</si>
  <si>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</si>
  <si>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</si>
  <si>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</si>
  <si>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</si>
  <si>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</si>
  <si>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</si>
  <si>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</si>
  <si>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</si>
  <si>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</si>
  <si>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</si>
  <si>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</si>
  <si>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</si>
  <si>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</si>
  <si>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</si>
  <si>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</si>
  <si>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</si>
  <si>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</si>
  <si>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</si>
  <si>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</si>
  <si>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</si>
  <si>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</si>
  <si>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</si>
  <si>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</si>
  <si>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</si>
  <si>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</si>
  <si>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</si>
  <si>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</si>
  <si>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</si>
  <si>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</si>
  <si>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</si>
  <si>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</si>
  <si>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</si>
  <si>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</si>
  <si>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</si>
  <si>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</si>
  <si>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</si>
  <si>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</si>
  <si>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</si>
  <si>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</si>
  <si>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</si>
  <si>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</si>
  <si>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</si>
  <si>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</si>
  <si>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</si>
  <si>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</si>
  <si>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</si>
  <si>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</si>
  <si>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</si>
  <si>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</si>
  <si>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</si>
  <si>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</si>
  <si>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</si>
  <si>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</si>
  <si>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</si>
  <si>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</si>
  <si>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</si>
  <si>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</si>
  <si>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</si>
  <si>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</si>
  <si>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</si>
  <si>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</si>
  <si>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</si>
  <si>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</si>
  <si>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</si>
  <si>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</si>
  <si>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</si>
  <si>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</si>
  <si>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</si>
  <si>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</si>
  <si>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</si>
  <si>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</si>
  <si>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</si>
  <si>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</si>
  <si>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</si>
  <si>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</si>
  <si>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</si>
  <si>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</si>
  <si>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</si>
  <si>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</si>
  <si>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</si>
  <si>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</si>
  <si>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</si>
  <si>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</si>
  <si>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</si>
  <si>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</si>
  <si>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</si>
  <si>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</si>
  <si>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</si>
  <si>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</si>
  <si>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</si>
  <si>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</si>
  <si>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</si>
  <si>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</si>
  <si>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</si>
  <si>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</si>
  <si>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</si>
  <si>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</si>
  <si>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</si>
  <si>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</si>
  <si>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</si>
  <si>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</si>
  <si>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</si>
  <si>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</si>
  <si>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</si>
  <si>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</si>
  <si>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</si>
  <si>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</si>
  <si>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</si>
  <si>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</si>
  <si>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</si>
  <si>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</si>
  <si>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</si>
  <si>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</si>
  <si>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</si>
  <si>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</si>
  <si>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</si>
  <si>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</si>
  <si>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</si>
  <si>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</si>
  <si>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</si>
  <si>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</si>
  <si>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</si>
  <si>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</si>
  <si>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</si>
  <si>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</si>
  <si>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</si>
  <si>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</si>
  <si>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</si>
  <si>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</si>
  <si>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</si>
  <si>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</si>
  <si>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</si>
  <si>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</si>
  <si>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</si>
  <si>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</si>
  <si>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</si>
  <si>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</si>
  <si>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</si>
  <si>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</si>
  <si>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</si>
  <si>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</si>
  <si>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</si>
  <si>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</si>
  <si>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</si>
  <si>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</si>
  <si>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</si>
  <si>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</si>
  <si>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</si>
  <si>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</si>
  <si>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</si>
  <si>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</si>
  <si>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</si>
  <si>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</si>
  <si>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</si>
  <si>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</si>
  <si>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</si>
  <si>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</si>
  <si>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</si>
  <si>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</si>
  <si>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</si>
  <si>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</si>
  <si>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</si>
  <si>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</si>
  <si>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</si>
  <si>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</si>
  <si>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</si>
  <si>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</si>
  <si>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</si>
  <si>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</si>
  <si>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</si>
  <si>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</si>
  <si>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</si>
  <si>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</si>
  <si>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</si>
  <si>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</si>
  <si>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</si>
  <si>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</si>
  <si>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</si>
  <si>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</si>
  <si>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</si>
  <si>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</si>
  <si>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</si>
  <si>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</si>
  <si>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</si>
  <si>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</si>
  <si>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</si>
  <si>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</si>
  <si>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</si>
  <si>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</si>
  <si>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</si>
  <si>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</si>
  <si>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</si>
  <si>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</si>
  <si>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</si>
  <si>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</si>
  <si>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</si>
  <si>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</si>
  <si>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</si>
  <si>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</si>
  <si>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</si>
  <si>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</si>
  <si>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</si>
  <si>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</si>
  <si>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</si>
  <si>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</si>
  <si>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</si>
  <si>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</si>
  <si>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</si>
  <si>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</si>
  <si>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</si>
  <si>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</si>
  <si>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</si>
  <si>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</si>
  <si>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</si>
  <si>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</si>
  <si>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</si>
  <si>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</si>
  <si>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</si>
  <si>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</si>
  <si>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</si>
  <si>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</si>
  <si>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</si>
  <si>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</si>
  <si>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</si>
  <si>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</si>
  <si>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</si>
  <si>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</si>
  <si>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</si>
  <si>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</si>
  <si>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</si>
  <si>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</si>
  <si>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</si>
  <si>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</si>
  <si>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</si>
  <si>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</si>
  <si>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</si>
  <si>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</si>
  <si>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</si>
  <si>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</si>
  <si>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</si>
  <si>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</si>
  <si>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</si>
  <si>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</si>
  <si>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</si>
  <si>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</si>
  <si>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</si>
  <si>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</si>
  <si>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</si>
  <si>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</si>
  <si>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</si>
  <si>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</si>
  <si>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</si>
  <si>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</si>
  <si>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</si>
  <si>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</si>
  <si>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</si>
  <si>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</si>
  <si>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</si>
  <si>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</si>
  <si>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</si>
  <si>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</si>
  <si>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</si>
  <si>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</si>
  <si>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</si>
  <si>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</si>
  <si>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</si>
  <si>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</si>
  <si>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</si>
  <si>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</si>
  <si>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</si>
  <si>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</si>
  <si>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</si>
  <si>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</si>
  <si>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</si>
  <si>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</si>
  <si>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</si>
  <si>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</si>
  <si>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</si>
  <si>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</si>
  <si>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</si>
  <si>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</si>
  <si>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</si>
  <si>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</si>
  <si>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</si>
  <si>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</si>
  <si>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</si>
  <si>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</si>
  <si>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</si>
  <si>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</si>
  <si>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</si>
  <si>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</si>
  <si>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</si>
  <si>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</si>
  <si>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</si>
  <si>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</si>
  <si>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</si>
  <si>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</si>
  <si>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</si>
  <si>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</si>
  <si>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</si>
  <si>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</si>
  <si>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</si>
  <si>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</si>
  <si>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</si>
  <si>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</si>
  <si>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</si>
  <si>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</si>
  <si>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</si>
  <si>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</si>
  <si>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</si>
  <si>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</si>
  <si>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</si>
  <si>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</si>
  <si>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</si>
  <si>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</si>
  <si>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</si>
  <si>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</si>
  <si>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</si>
  <si>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</si>
  <si>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</si>
  <si>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</si>
  <si>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</si>
  <si>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</si>
  <si>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</si>
  <si>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</si>
  <si>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</si>
  <si>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</si>
  <si>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</si>
  <si>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</si>
  <si>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</si>
  <si>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</si>
  <si>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</si>
  <si>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</si>
  <si>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</si>
  <si>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</si>
  <si>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</si>
  <si>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</si>
  <si>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</si>
  <si>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</si>
  <si>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</si>
  <si>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</si>
  <si>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</si>
  <si>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</si>
  <si>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</si>
  <si>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</si>
  <si>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</si>
  <si>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</si>
  <si>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</si>
  <si>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</si>
  <si>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</si>
  <si>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</si>
  <si>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</si>
  <si>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</si>
  <si>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</si>
  <si>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</si>
  <si>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</si>
  <si>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</si>
  <si>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</si>
  <si>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</si>
  <si>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</si>
  <si>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</si>
  <si>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</si>
  <si>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</si>
  <si>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</si>
  <si>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</si>
  <si>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</si>
  <si>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</si>
  <si>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</si>
  <si>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</si>
  <si>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</si>
  <si>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</si>
  <si>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</si>
  <si>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</si>
  <si>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</si>
  <si>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</si>
  <si>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</si>
  <si>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</si>
  <si>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</si>
  <si>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</si>
  <si>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</si>
  <si>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</si>
  <si>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</si>
  <si>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</si>
  <si>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</si>
  <si>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</si>
  <si>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</si>
  <si>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</si>
  <si>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</si>
  <si>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</si>
  <si>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</si>
  <si>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</si>
  <si>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</si>
  <si>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</si>
  <si>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</si>
  <si>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</si>
  <si>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</si>
  <si>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</si>
  <si>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</si>
  <si>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</si>
  <si>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</si>
  <si>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</si>
  <si>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</si>
  <si>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</si>
  <si>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</si>
  <si>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</si>
  <si>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</si>
  <si>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</si>
  <si>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</si>
  <si>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</si>
  <si>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</si>
  <si>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</si>
  <si>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</si>
  <si>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</si>
  <si>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</si>
  <si>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</si>
  <si>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</si>
  <si>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</si>
  <si>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</si>
  <si>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</si>
  <si>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</si>
  <si>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</si>
  <si>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</si>
  <si>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</si>
  <si>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</si>
  <si>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</si>
  <si>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</si>
  <si>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</si>
  <si>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</si>
  <si>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</si>
  <si>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</si>
  <si>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</si>
  <si>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</si>
  <si>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</si>
  <si>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</si>
  <si>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</si>
  <si>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</si>
  <si>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</si>
  <si>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</si>
  <si>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</si>
  <si>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</si>
  <si>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</si>
  <si>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</si>
  <si>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</si>
  <si>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</si>
  <si>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</si>
  <si>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</si>
  <si>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</si>
  <si>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</si>
  <si>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</si>
  <si>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</si>
  <si>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</si>
  <si>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</si>
  <si>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</si>
  <si>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</si>
  <si>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</si>
  <si>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</si>
  <si>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</si>
  <si>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</si>
  <si>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</si>
  <si>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</si>
  <si>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</si>
  <si>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</si>
  <si>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</si>
  <si>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</si>
  <si>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</si>
  <si>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</si>
  <si>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</si>
  <si>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</si>
  <si>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</si>
  <si>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</si>
  <si>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</si>
  <si>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</si>
  <si>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</si>
  <si>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</si>
  <si>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</si>
  <si>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</si>
  <si>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</si>
  <si>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</si>
  <si>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</si>
  <si>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</si>
  <si>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</si>
  <si>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</si>
  <si>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</si>
  <si>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</si>
  <si>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</si>
  <si>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</si>
  <si>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</si>
  <si>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</si>
  <si>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</si>
  <si>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</si>
  <si>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</si>
  <si>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</si>
  <si>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</si>
  <si>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</si>
  <si>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</si>
  <si>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</si>
  <si>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</si>
  <si>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</si>
  <si>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</si>
  <si>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</si>
  <si>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</si>
  <si>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</si>
  <si>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</si>
  <si>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</si>
  <si>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</si>
  <si>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</si>
  <si>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</si>
  <si>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</si>
  <si>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</si>
  <si>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</si>
  <si>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</si>
  <si>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</si>
  <si>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</si>
  <si>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</si>
  <si>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</si>
  <si>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</si>
  <si>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</si>
  <si>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</si>
  <si>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</si>
  <si>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</si>
  <si>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</si>
  <si>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</si>
  <si>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</si>
  <si>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</si>
  <si>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</si>
  <si>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</si>
  <si>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</si>
  <si>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</si>
  <si>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</si>
  <si>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</si>
  <si>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</si>
  <si>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</si>
  <si>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</si>
  <si>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</si>
  <si>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</si>
  <si>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</si>
  <si>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</si>
  <si>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</si>
  <si>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</si>
  <si>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</si>
  <si>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</si>
  <si>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</si>
  <si>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</si>
  <si>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</si>
  <si>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</si>
  <si>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</si>
  <si>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</si>
  <si>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</si>
  <si>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</si>
  <si>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</si>
  <si>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</si>
  <si>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</si>
  <si>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</si>
  <si>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</si>
  <si>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</si>
  <si>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</si>
  <si>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</si>
  <si>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</si>
  <si>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</si>
  <si>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</si>
  <si>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</si>
  <si>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</si>
  <si>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</si>
  <si>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</si>
  <si>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</si>
  <si>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</si>
  <si>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</si>
  <si>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</si>
  <si>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</si>
  <si>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</si>
  <si>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</si>
  <si>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</si>
  <si>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</si>
  <si>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</si>
  <si>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</si>
  <si>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</si>
  <si>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</si>
  <si>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</si>
  <si>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</si>
  <si>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</si>
  <si>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</si>
  <si>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</si>
  <si>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</si>
  <si>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</si>
  <si>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</si>
  <si>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</si>
  <si>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</si>
  <si>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</si>
  <si>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</si>
  <si>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</si>
  <si>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</si>
  <si>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</si>
  <si>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</si>
  <si>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</si>
  <si>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</si>
  <si>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</si>
  <si>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</si>
  <si>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</si>
  <si>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</si>
  <si>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</si>
  <si>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</si>
  <si>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</si>
  <si>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</si>
  <si>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</si>
  <si>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</si>
  <si>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</si>
  <si>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</si>
  <si>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</si>
  <si>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</si>
  <si>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</si>
  <si>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</si>
  <si>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</si>
  <si>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</si>
  <si>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</si>
  <si>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</si>
  <si>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</si>
  <si>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</si>
  <si>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</si>
  <si>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</si>
  <si>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</si>
  <si>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</si>
  <si>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</si>
  <si>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</si>
  <si>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</si>
  <si>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</si>
  <si>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</si>
  <si>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</si>
  <si>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</si>
  <si>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</si>
  <si>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</si>
  <si>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</si>
  <si>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</si>
  <si>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</si>
  <si>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</si>
  <si>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</si>
  <si>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</si>
  <si>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</si>
  <si>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</si>
  <si>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</si>
  <si>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</si>
  <si>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</si>
  <si>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</si>
  <si>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</si>
  <si>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</si>
  <si>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</si>
  <si>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</si>
  <si>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</si>
  <si>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</si>
  <si>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</si>
  <si>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</si>
  <si>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</si>
  <si>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</si>
  <si>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</si>
  <si>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</si>
  <si>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</si>
  <si>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</si>
  <si>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</si>
  <si>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</si>
  <si>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</si>
  <si>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</si>
  <si>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</si>
  <si>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</si>
  <si>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</si>
  <si>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</si>
  <si>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</si>
  <si>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</si>
  <si>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</si>
  <si>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</si>
  <si>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</si>
  <si>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</si>
  <si>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</si>
  <si>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</si>
  <si>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</si>
  <si>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</si>
  <si>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</si>
  <si>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</si>
  <si>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</si>
  <si>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</si>
  <si>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</si>
  <si>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</si>
  <si>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</si>
  <si>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</si>
  <si>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</si>
  <si>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</si>
  <si>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</si>
  <si>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</si>
  <si>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</si>
  <si>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</si>
  <si>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</si>
  <si>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</si>
  <si>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</si>
  <si>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</si>
  <si>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</si>
  <si>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</si>
  <si>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</si>
  <si>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</si>
  <si>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</si>
  <si>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</si>
  <si>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</si>
  <si>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</si>
  <si>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</si>
  <si>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</si>
  <si>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</si>
  <si>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</si>
  <si>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</si>
  <si>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</si>
  <si>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</si>
  <si>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</si>
  <si>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</si>
  <si>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</si>
  <si>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</si>
  <si>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</si>
  <si>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</si>
  <si>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</si>
  <si>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</si>
  <si>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</si>
  <si>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</si>
  <si>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</si>
  <si>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</si>
  <si>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</si>
  <si>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</si>
  <si>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</si>
  <si>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</si>
  <si>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</si>
  <si>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</si>
  <si>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</si>
  <si>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</si>
  <si>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</si>
  <si>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</si>
  <si>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</si>
  <si>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</si>
  <si>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</si>
  <si>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</si>
  <si>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</si>
  <si>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</si>
  <si>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</si>
  <si>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</si>
  <si>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</si>
  <si>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</si>
  <si>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</si>
  <si>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</si>
  <si>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</si>
  <si>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</si>
  <si>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</si>
  <si>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</si>
  <si>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</si>
  <si>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</si>
  <si>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</si>
  <si>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</si>
  <si>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</si>
  <si>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</si>
  <si>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</si>
  <si>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</si>
  <si>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</si>
  <si>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</si>
  <si>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</si>
  <si>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</si>
  <si>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</si>
  <si>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</si>
  <si>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</si>
  <si>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</si>
  <si>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</si>
  <si>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</si>
  <si>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</si>
  <si>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</si>
  <si>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</si>
  <si>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</si>
  <si>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</si>
  <si>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</si>
  <si>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</si>
  <si>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</si>
  <si>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</si>
  <si>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</si>
  <si>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</si>
  <si>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</si>
  <si>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</si>
  <si>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</si>
  <si>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</si>
  <si>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</si>
  <si>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</si>
  <si>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</si>
  <si>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</si>
  <si>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</si>
  <si>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</si>
  <si>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</si>
  <si>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</si>
  <si>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</si>
  <si>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</si>
  <si>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</si>
  <si>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</si>
  <si>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</si>
  <si>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</si>
  <si>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</si>
  <si>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</si>
  <si>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</si>
  <si>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</si>
  <si>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</si>
  <si>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</si>
  <si>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</si>
  <si>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</si>
  <si>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</si>
  <si>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</si>
  <si>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</si>
  <si>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</si>
  <si>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</si>
  <si>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</si>
  <si>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</si>
  <si>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</si>
  <si>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</si>
  <si>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</si>
  <si>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</si>
  <si>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</si>
  <si>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</si>
  <si>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</si>
  <si>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</si>
  <si>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</si>
  <si>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</si>
  <si>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</si>
  <si>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</si>
  <si>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</si>
  <si>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</si>
  <si>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</si>
  <si>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</si>
  <si>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</si>
  <si>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</si>
  <si>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</si>
  <si>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</si>
  <si>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</si>
  <si>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</si>
  <si>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</si>
  <si>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</si>
  <si>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</si>
  <si>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</si>
  <si>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</si>
  <si>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</si>
  <si>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</si>
  <si>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</si>
  <si>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</si>
  <si>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</si>
  <si>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</si>
  <si>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</si>
  <si>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</si>
  <si>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</si>
  <si>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</si>
  <si>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</si>
  <si>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</si>
  <si>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</si>
  <si>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</si>
  <si>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</si>
  <si>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</si>
  <si>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</si>
  <si>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</si>
  <si>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</si>
  <si>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</si>
  <si>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</si>
  <si>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</si>
  <si>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</si>
  <si>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</si>
  <si>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</si>
  <si>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</si>
  <si>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</si>
  <si>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</si>
  <si>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</si>
  <si>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</si>
  <si>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</si>
  <si>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</si>
  <si>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</si>
  <si>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</si>
  <si>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</si>
  <si>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</si>
  <si>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</si>
  <si>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</si>
  <si>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</si>
  <si>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</si>
  <si>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</si>
  <si>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</si>
  <si>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</si>
  <si>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</si>
  <si>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</si>
  <si>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</si>
  <si>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</si>
  <si>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</si>
  <si>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</si>
  <si>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</si>
  <si>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</si>
  <si>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</si>
  <si>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</si>
  <si>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</si>
  <si>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</si>
  <si>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</si>
  <si>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</si>
  <si>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</si>
  <si>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</si>
  <si>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</si>
  <si>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</si>
  <si>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</si>
  <si>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</si>
  <si>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</si>
  <si>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</si>
  <si>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</si>
  <si>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</si>
  <si>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</si>
  <si>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</si>
  <si>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</si>
  <si>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</si>
  <si>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</si>
  <si>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</si>
  <si>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</si>
  <si>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</si>
  <si>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</si>
  <si>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</si>
  <si>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</si>
  <si>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</si>
  <si>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</si>
  <si>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</si>
  <si>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</si>
  <si>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</si>
  <si>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</si>
  <si>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</si>
  <si>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</si>
  <si>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</si>
  <si>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</si>
  <si>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</si>
  <si>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</si>
  <si>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</si>
  <si>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</si>
  <si>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</si>
  <si>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</si>
  <si>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</si>
  <si>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</si>
  <si>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</si>
  <si>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</si>
  <si>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</si>
  <si>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</si>
  <si>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</si>
  <si>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</si>
  <si>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</si>
  <si>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</si>
  <si>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</si>
  <si>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</si>
  <si>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</si>
  <si>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</si>
  <si>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</si>
  <si>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</si>
  <si>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</si>
  <si>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</si>
  <si>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</si>
  <si>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</si>
  <si>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</si>
  <si>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</si>
  <si>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</si>
  <si>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</si>
  <si>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</si>
  <si>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</si>
  <si>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</si>
  <si>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</si>
  <si>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</si>
  <si>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</si>
  <si>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</si>
  <si>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</si>
  <si>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</si>
  <si>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</si>
  <si>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</si>
  <si>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</si>
  <si>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</si>
  <si>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</si>
  <si>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</si>
  <si>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</si>
  <si>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</si>
  <si>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</si>
  <si>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</si>
  <si>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</si>
  <si>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</si>
  <si>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</si>
  <si>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</si>
  <si>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</si>
  <si>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</si>
  <si>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</si>
  <si>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</si>
  <si>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</si>
  <si>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</si>
  <si>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</si>
  <si>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</si>
  <si>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</si>
  <si>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</si>
  <si>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</si>
  <si>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</si>
  <si>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</si>
  <si>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</si>
  <si>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</si>
  <si>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</si>
  <si>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</si>
  <si>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</si>
  <si>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</si>
  <si>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</si>
  <si>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</si>
  <si>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</si>
  <si>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</si>
  <si>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</si>
  <si>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</si>
  <si>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</si>
  <si>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</si>
  <si>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</si>
  <si>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</si>
  <si>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</si>
  <si>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</si>
  <si>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</si>
  <si>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</si>
  <si>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</si>
  <si>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</si>
  <si>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</si>
  <si>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</si>
  <si>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</si>
  <si>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</si>
  <si>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</si>
  <si>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</si>
  <si>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</si>
  <si>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</si>
  <si>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</si>
  <si>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</si>
  <si>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</si>
  <si>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</si>
  <si>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</si>
  <si>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</si>
  <si>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</si>
  <si>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</si>
  <si>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</si>
  <si>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</si>
  <si>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</si>
  <si>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</si>
  <si>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</si>
  <si>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</si>
  <si>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</si>
  <si>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</si>
  <si>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</si>
  <si>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</si>
  <si>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</si>
  <si>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</si>
  <si>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</si>
  <si>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</si>
  <si>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</si>
  <si>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</si>
  <si>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</si>
  <si>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</si>
  <si>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</si>
  <si>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</si>
  <si>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</si>
  <si>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</si>
  <si>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</si>
  <si>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</si>
  <si>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</si>
  <si>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</si>
  <si>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</si>
  <si>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</si>
  <si>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</si>
  <si>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</si>
  <si>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</si>
  <si>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</si>
  <si>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</si>
  <si>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</si>
  <si>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</si>
  <si>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</si>
  <si>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</si>
  <si>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</si>
  <si>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</si>
  <si>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</si>
  <si>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</si>
  <si>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</si>
  <si>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</si>
  <si>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</si>
  <si>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</si>
  <si>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</si>
  <si>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</si>
  <si>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</si>
  <si>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</si>
  <si>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</si>
  <si>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</si>
  <si>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</si>
  <si>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</si>
  <si>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</si>
  <si>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</si>
  <si>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</si>
  <si>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</si>
  <si>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</si>
  <si>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</si>
  <si>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</si>
  <si>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</si>
  <si>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</si>
  <si>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</si>
  <si>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</si>
  <si>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</si>
  <si>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</si>
  <si>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</si>
  <si>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</si>
  <si>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</si>
  <si>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</si>
  <si>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</si>
  <si>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</si>
  <si>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</si>
  <si>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</si>
  <si>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</si>
  <si>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</si>
  <si>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</si>
  <si>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</si>
  <si>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</si>
  <si>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</si>
  <si>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</si>
  <si>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</si>
  <si>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</si>
  <si>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</si>
  <si>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</si>
  <si>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</si>
  <si>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</si>
  <si>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</si>
  <si>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</si>
  <si>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</si>
  <si>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</si>
  <si>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</si>
  <si>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</si>
  <si>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</si>
  <si>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</si>
  <si>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</si>
  <si>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</si>
  <si>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</si>
  <si>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</si>
  <si>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</si>
  <si>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</si>
  <si>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</si>
  <si>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</si>
  <si>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</si>
  <si>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</si>
  <si>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</si>
  <si>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</si>
  <si>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</si>
  <si>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</si>
  <si>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</si>
  <si>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</si>
  <si>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</si>
  <si>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</si>
  <si>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</si>
  <si>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</si>
  <si>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</si>
  <si>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</si>
  <si>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</si>
  <si>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</si>
  <si>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</si>
  <si>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</si>
  <si>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</si>
  <si>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</si>
  <si>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</si>
  <si>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</si>
  <si>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</si>
  <si>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</si>
  <si>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</si>
  <si>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</si>
  <si>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</si>
  <si>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</si>
  <si>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</si>
  <si>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</si>
  <si>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</si>
  <si>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</si>
  <si>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</si>
  <si>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</si>
  <si>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</si>
  <si>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</si>
  <si>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</si>
  <si>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</si>
  <si>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</si>
  <si>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</si>
  <si>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</si>
  <si>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</si>
  <si>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</si>
  <si>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</si>
  <si>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</si>
  <si>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</si>
  <si>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</si>
  <si>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</si>
  <si>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</si>
  <si>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</si>
  <si>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</si>
  <si>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</si>
  <si>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</si>
  <si>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</si>
  <si>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</si>
  <si>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</si>
  <si>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</si>
  <si>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</si>
  <si>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</si>
  <si>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</si>
  <si>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</si>
  <si>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</si>
  <si>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</si>
  <si>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</si>
  <si>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</si>
  <si>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</si>
  <si>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</si>
  <si>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</si>
  <si>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</si>
  <si>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</si>
  <si>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</si>
  <si>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</si>
  <si>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</si>
  <si>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</si>
  <si>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</si>
  <si>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</si>
  <si>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</si>
  <si>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</si>
  <si>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</si>
  <si>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</si>
  <si>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</si>
  <si>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</si>
  <si>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</si>
  <si>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</si>
  <si>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</si>
  <si>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</si>
  <si>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</si>
  <si>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</si>
  <si>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</si>
  <si>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</si>
  <si>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</si>
  <si>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</si>
  <si>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</si>
  <si>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</si>
  <si>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</si>
  <si>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</si>
  <si>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</si>
  <si>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</si>
  <si>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</si>
  <si>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</si>
  <si>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</si>
  <si>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</si>
  <si>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</si>
  <si>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</si>
  <si>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</si>
  <si>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</si>
  <si>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</si>
  <si>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</si>
  <si>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</si>
  <si>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</si>
  <si>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</si>
  <si>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</si>
  <si>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</si>
  <si>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</si>
  <si>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</si>
  <si>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</si>
  <si>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</si>
  <si>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</si>
  <si>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</si>
  <si>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</si>
  <si>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</si>
  <si>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</si>
  <si>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</si>
  <si>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</si>
  <si>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</si>
  <si>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</si>
  <si>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</si>
  <si>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</si>
  <si>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</si>
  <si>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</si>
  <si>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</si>
  <si>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</si>
  <si>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</si>
  <si>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</si>
  <si>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</si>
  <si>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</si>
  <si>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</si>
  <si>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</si>
  <si>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</si>
  <si>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</si>
  <si>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</si>
  <si>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</si>
  <si>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</si>
  <si>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</si>
  <si>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</si>
  <si>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</si>
  <si>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</si>
  <si>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</si>
  <si>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</si>
  <si>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</si>
  <si>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</si>
  <si>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</si>
  <si>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</si>
  <si>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</si>
  <si>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</si>
  <si>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</si>
  <si>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</si>
  <si>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</si>
  <si>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</si>
  <si>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</si>
  <si>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</si>
  <si>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</si>
  <si>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</si>
  <si>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</si>
  <si>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</si>
  <si>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</si>
  <si>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</si>
  <si>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</si>
  <si>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</si>
  <si>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</si>
  <si>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</si>
  <si>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</si>
  <si>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</si>
  <si>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</si>
  <si>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</si>
  <si>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</si>
  <si>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</si>
  <si>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</si>
  <si>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</si>
  <si>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</si>
  <si>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</si>
  <si>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</si>
  <si>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</si>
  <si>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</si>
  <si>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</si>
  <si>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</si>
  <si>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</si>
  <si>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</si>
  <si>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</si>
  <si>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</si>
  <si>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</si>
  <si>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</si>
  <si>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</si>
  <si>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</si>
  <si>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</si>
  <si>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</si>
  <si>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</si>
  <si>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</si>
  <si>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</si>
  <si>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</si>
  <si>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</si>
  <si>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</si>
  <si>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</si>
  <si>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</si>
  <si>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</si>
  <si>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</si>
  <si>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</si>
  <si>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</si>
  <si>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</si>
  <si>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</si>
  <si>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</si>
  <si>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</si>
  <si>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</si>
  <si>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</si>
  <si>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</si>
  <si>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</si>
  <si>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</si>
  <si>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</si>
  <si>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</si>
  <si>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</si>
  <si>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</si>
  <si>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</si>
  <si>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</si>
  <si>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</si>
  <si>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</si>
  <si>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</si>
  <si>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</si>
  <si>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</si>
  <si>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</si>
  <si>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</si>
  <si>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</si>
  <si>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</si>
  <si>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</si>
  <si>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</si>
  <si>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</si>
  <si>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</si>
  <si>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</si>
  <si>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</si>
  <si>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</si>
  <si>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</si>
  <si>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</si>
  <si>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</si>
  <si>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</si>
  <si>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</si>
  <si>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</si>
  <si>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</si>
  <si>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</si>
  <si>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</si>
  <si>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</si>
  <si>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</si>
  <si>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</si>
  <si>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</si>
  <si>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</si>
  <si>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</si>
  <si>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</si>
  <si>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</si>
  <si>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</si>
  <si>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</si>
  <si>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</si>
  <si>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</si>
  <si>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</si>
  <si>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</si>
  <si>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</si>
  <si>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</si>
  <si>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</si>
  <si>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</si>
  <si>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</si>
  <si>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</si>
  <si>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</si>
  <si>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</si>
  <si>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</si>
  <si>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</si>
  <si>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</si>
  <si>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</si>
  <si>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</si>
  <si>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</si>
  <si>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</si>
  <si>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</si>
  <si>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</si>
  <si>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</si>
  <si>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</si>
  <si>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</si>
  <si>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</si>
  <si>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</si>
  <si>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</si>
  <si>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</si>
  <si>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</si>
  <si>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</si>
  <si>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</si>
  <si>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</si>
  <si>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</si>
  <si>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</si>
  <si>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</si>
  <si>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</si>
  <si>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</si>
  <si>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</si>
  <si>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</si>
  <si>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</si>
  <si>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</si>
  <si>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</si>
  <si>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</si>
  <si>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</si>
  <si>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</si>
  <si>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</si>
  <si>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</si>
  <si>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</si>
  <si>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</si>
  <si>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</si>
  <si>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</si>
  <si>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</si>
  <si>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</si>
  <si>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</si>
  <si>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</si>
  <si>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</si>
  <si>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</si>
  <si>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</si>
  <si>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</si>
  <si>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</si>
  <si>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</si>
  <si>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</si>
  <si>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</si>
  <si>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</si>
  <si>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</si>
  <si>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</si>
  <si>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</si>
  <si>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</si>
  <si>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</si>
  <si>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</si>
  <si>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</si>
  <si>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</si>
  <si>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</si>
  <si>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</si>
  <si>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</si>
  <si>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</si>
  <si>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</si>
  <si>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</si>
  <si>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</si>
  <si>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</si>
  <si>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</si>
  <si>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</si>
  <si>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</si>
  <si>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</si>
  <si>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</si>
  <si>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</si>
  <si>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</si>
  <si>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</si>
  <si>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</si>
  <si>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</si>
  <si>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</si>
  <si>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</si>
  <si>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</si>
  <si>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</si>
  <si>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</si>
  <si>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</si>
  <si>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</si>
  <si>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</si>
  <si>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</si>
  <si>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</si>
  <si>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</si>
  <si>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</si>
  <si>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</si>
  <si>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</si>
  <si>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</si>
  <si>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</si>
  <si>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</si>
  <si>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</si>
  <si>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</si>
  <si>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</si>
  <si>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</si>
  <si>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</si>
  <si>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</si>
  <si>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</si>
  <si>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</si>
  <si>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</si>
  <si>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</si>
  <si>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</si>
  <si>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</si>
  <si>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</si>
  <si>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</si>
  <si>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</si>
  <si>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</si>
  <si>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</si>
  <si>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</si>
  <si>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</si>
  <si>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</si>
  <si>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</si>
  <si>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</si>
  <si>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</si>
  <si>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</si>
  <si>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</si>
  <si>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</si>
  <si>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</si>
  <si>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</si>
  <si>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</si>
  <si>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</si>
  <si>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</si>
  <si>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</si>
  <si>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</si>
  <si>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</si>
  <si>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</si>
  <si>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</si>
  <si>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</si>
  <si>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</si>
  <si>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</si>
  <si>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</si>
  <si>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</si>
  <si>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</si>
  <si>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</si>
  <si>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</si>
  <si>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</si>
  <si>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</si>
  <si>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</si>
  <si>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</si>
  <si>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</si>
  <si>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</si>
  <si>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</si>
  <si>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</si>
  <si>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</si>
  <si>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</si>
  <si>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</si>
  <si>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</si>
  <si>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</si>
  <si>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</si>
  <si>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</si>
  <si>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</si>
  <si>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</si>
  <si>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</si>
  <si>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</si>
  <si>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</si>
  <si>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</si>
  <si>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</si>
  <si>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</si>
  <si>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</si>
  <si>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</si>
  <si>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</si>
  <si>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</si>
  <si>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</si>
  <si>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</si>
  <si>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</si>
  <si>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</si>
  <si>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</si>
  <si>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</si>
  <si>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</si>
  <si>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</si>
  <si>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</si>
  <si>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</si>
  <si>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</si>
  <si>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</si>
  <si>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</si>
  <si>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</si>
  <si>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</si>
  <si>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</si>
  <si>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</si>
  <si>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</si>
  <si>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</si>
  <si>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</si>
  <si>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</si>
  <si>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</si>
  <si>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</si>
  <si>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</si>
  <si>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</si>
  <si>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</si>
  <si>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</si>
  <si>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</si>
  <si>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</si>
  <si>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</si>
  <si>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</si>
  <si>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</si>
  <si>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</si>
  <si>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</si>
  <si>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</si>
  <si>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</si>
  <si>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</si>
  <si>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</si>
  <si>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</si>
  <si>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</si>
  <si>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</si>
  <si>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</si>
  <si>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</si>
  <si>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</si>
  <si>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</si>
  <si>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</si>
  <si>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</si>
  <si>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</si>
  <si>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</si>
  <si>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</si>
  <si>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</si>
  <si>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</si>
  <si>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</si>
  <si>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</si>
  <si>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</si>
  <si>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</si>
  <si>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</si>
  <si>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</si>
  <si>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</si>
  <si>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</si>
  <si>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</si>
  <si>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</si>
  <si>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</si>
  <si>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</si>
  <si>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</si>
  <si>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</si>
  <si>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</si>
  <si>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</si>
  <si>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</si>
  <si>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</si>
  <si>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</si>
  <si>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</si>
  <si>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</si>
  <si>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</si>
  <si>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</si>
  <si>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</si>
  <si>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</si>
  <si>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</si>
  <si>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</si>
  <si>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</si>
  <si>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</si>
  <si>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</si>
  <si>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</si>
  <si>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</si>
  <si>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</si>
  <si>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</si>
  <si>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</si>
  <si>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</si>
  <si>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</si>
  <si>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</si>
  <si>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</si>
  <si>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</si>
  <si>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</si>
  <si>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</si>
  <si>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</si>
  <si>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</si>
  <si>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</si>
  <si>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</si>
  <si>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</si>
  <si>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</si>
  <si>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</si>
  <si>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</si>
  <si>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</si>
  <si>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</si>
  <si>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</si>
  <si>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</si>
  <si>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</si>
  <si>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</si>
  <si>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</si>
  <si>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</si>
  <si>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</si>
  <si>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</si>
  <si>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</si>
  <si>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</si>
  <si>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</si>
  <si>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</si>
  <si>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</si>
  <si>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</si>
  <si>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</si>
  <si>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</si>
  <si>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</si>
  <si>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</si>
  <si>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</si>
  <si>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</si>
  <si>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</si>
  <si>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</si>
  <si>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</si>
  <si>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</si>
  <si>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</si>
  <si>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</si>
  <si>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</si>
  <si>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</si>
  <si>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</si>
  <si>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</si>
  <si>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</si>
  <si>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</si>
  <si>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</si>
  <si>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</si>
  <si>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</si>
  <si>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</si>
  <si>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</si>
  <si>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</si>
  <si>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</si>
  <si>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</si>
  <si>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</si>
  <si>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</si>
  <si>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</si>
  <si>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</si>
  <si>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</si>
  <si>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</si>
  <si>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</si>
  <si>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</si>
  <si>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</si>
  <si>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</si>
  <si>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</si>
  <si>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</si>
  <si>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</si>
  <si>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</si>
  <si>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</si>
  <si>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</si>
  <si>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</si>
  <si>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</si>
  <si>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</si>
  <si>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</si>
  <si>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</si>
  <si>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</si>
  <si>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</si>
  <si>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</si>
  <si>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</si>
  <si>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</si>
  <si>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</si>
  <si>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</si>
  <si>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</si>
  <si>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</si>
  <si>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</si>
  <si>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</si>
  <si>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</si>
  <si>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</si>
  <si>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</si>
  <si>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</si>
  <si>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</si>
  <si>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</si>
  <si>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</si>
  <si>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</si>
  <si>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</si>
  <si>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</si>
  <si>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</si>
  <si>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</si>
  <si>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</si>
  <si>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</si>
  <si>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</si>
  <si>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</si>
  <si>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</si>
  <si>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</si>
  <si>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</si>
  <si>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</si>
  <si>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</si>
  <si>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</si>
  <si>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</si>
  <si>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</si>
  <si>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</si>
  <si>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</si>
  <si>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</si>
  <si>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</si>
  <si>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</si>
  <si>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</si>
  <si>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</si>
  <si>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</si>
  <si>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</si>
  <si>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</si>
  <si>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</si>
  <si>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</si>
  <si>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</si>
  <si>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</si>
  <si>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</si>
  <si>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</si>
  <si>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</si>
  <si>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</si>
  <si>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</si>
  <si>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</si>
  <si>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</si>
  <si>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</si>
  <si>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</si>
  <si>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</si>
  <si>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</si>
  <si>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</si>
  <si>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</si>
  <si>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</si>
  <si>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</si>
  <si>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</si>
  <si>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</si>
  <si>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</si>
  <si>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</si>
  <si>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</si>
  <si>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</si>
  <si>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</si>
  <si>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</si>
  <si>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</si>
  <si>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</si>
  <si>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</si>
  <si>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</si>
  <si>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</si>
  <si>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</si>
  <si>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</si>
  <si>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</si>
  <si>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</si>
  <si>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</si>
  <si>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</si>
  <si>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</si>
  <si>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</si>
  <si>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</si>
  <si>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</si>
  <si>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</si>
  <si>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</si>
  <si>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</si>
  <si>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</si>
  <si>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</si>
  <si>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</si>
  <si>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</si>
  <si>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</si>
  <si>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</si>
  <si>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</si>
  <si>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</si>
  <si>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</si>
  <si>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</si>
  <si>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</si>
  <si>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</si>
  <si>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</si>
  <si>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</si>
  <si>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</si>
  <si>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</si>
  <si>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</si>
  <si>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</si>
  <si>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</si>
  <si>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</si>
  <si>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</si>
  <si>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</si>
  <si>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</si>
  <si>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</si>
  <si>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</si>
  <si>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</si>
  <si>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</si>
  <si>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</si>
  <si>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</si>
  <si>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</si>
  <si>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</si>
  <si>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</si>
  <si>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</si>
  <si>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</si>
  <si>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</si>
  <si>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</si>
  <si>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</si>
  <si>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</si>
  <si>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</si>
  <si>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</si>
  <si>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</si>
  <si>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</si>
  <si>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</si>
  <si>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</si>
  <si>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</si>
  <si>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</si>
  <si>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</si>
  <si>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</si>
  <si>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</si>
  <si>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</si>
  <si>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</si>
  <si>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</si>
  <si>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</si>
  <si>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</si>
  <si>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</si>
  <si>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</si>
  <si>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</si>
  <si>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</si>
  <si>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</si>
  <si>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</si>
  <si>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</si>
  <si>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</si>
  <si>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</si>
  <si>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</si>
  <si>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</si>
  <si>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</si>
  <si>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</si>
  <si>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</si>
  <si>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</si>
  <si>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</si>
  <si>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</si>
  <si>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</si>
  <si>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</si>
  <si>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</si>
  <si>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</si>
  <si>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</si>
  <si>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</si>
  <si>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</si>
  <si>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</si>
  <si>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</si>
  <si>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</si>
  <si>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</si>
  <si>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</si>
  <si>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</si>
  <si>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</si>
  <si>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</si>
  <si>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</si>
  <si>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</si>
  <si>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</si>
  <si>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</si>
  <si>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</si>
  <si>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</si>
  <si>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</si>
  <si>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</si>
  <si>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</si>
  <si>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</si>
  <si>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</si>
  <si>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</si>
  <si>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</si>
  <si>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</si>
  <si>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</si>
  <si>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</si>
  <si>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</si>
  <si>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</si>
  <si>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</si>
  <si>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</si>
  <si>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</si>
  <si>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</si>
  <si>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</si>
  <si>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</si>
  <si>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</si>
  <si>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</si>
  <si>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</si>
  <si>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</si>
  <si>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</si>
  <si>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</si>
  <si>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</si>
  <si>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</si>
  <si>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</si>
  <si>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</si>
  <si>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</si>
  <si>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</si>
  <si>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</si>
  <si>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</si>
  <si>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</si>
  <si>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</si>
  <si>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</si>
  <si>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</si>
  <si>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</si>
  <si>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</si>
  <si>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</si>
  <si>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</si>
  <si>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</si>
  <si>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</si>
  <si>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</si>
  <si>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</si>
  <si>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</si>
  <si>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</si>
  <si>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</si>
  <si>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</si>
  <si>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</si>
  <si>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</si>
  <si>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</si>
  <si>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</si>
  <si>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</si>
  <si>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</si>
  <si>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</si>
  <si>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</si>
  <si>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</si>
  <si>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</si>
  <si>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</si>
  <si>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</si>
  <si>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</si>
  <si>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</si>
  <si>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</si>
  <si>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</si>
  <si>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</si>
  <si>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</si>
  <si>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</si>
  <si>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</si>
  <si>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</si>
  <si>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</si>
  <si>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</si>
  <si>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</si>
  <si>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</si>
  <si>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</si>
  <si>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</si>
  <si>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</si>
  <si>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</si>
  <si>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</si>
  <si>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</si>
  <si>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</si>
  <si>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</si>
  <si>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</si>
  <si>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</si>
  <si>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</si>
  <si>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</si>
  <si>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</si>
  <si>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</si>
  <si>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</si>
  <si>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</si>
  <si>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</si>
  <si>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</si>
  <si>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</si>
  <si>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</si>
  <si>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</si>
  <si>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</si>
  <si>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</si>
  <si>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</si>
  <si>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</si>
  <si>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</si>
  <si>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</si>
  <si>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</si>
  <si>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</si>
  <si>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</si>
  <si>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</si>
  <si>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</si>
  <si>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</si>
  <si>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</si>
  <si>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</si>
  <si>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</si>
  <si>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</si>
  <si>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</si>
  <si>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</si>
  <si>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</si>
  <si>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</si>
  <si>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</si>
  <si>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</si>
  <si>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</si>
  <si>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</si>
  <si>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</si>
  <si>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</si>
  <si>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</si>
  <si>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</si>
  <si>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</si>
  <si>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</si>
  <si>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</si>
  <si>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</si>
  <si>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</si>
  <si>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</si>
  <si>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</si>
  <si>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</si>
  <si>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</si>
  <si>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</si>
  <si>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</si>
  <si>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</si>
  <si>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</si>
  <si>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</si>
  <si>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</si>
  <si>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</si>
  <si>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</si>
  <si>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</si>
  <si>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</si>
  <si>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</si>
  <si>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</si>
  <si>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</si>
  <si>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</si>
  <si>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</si>
  <si>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</si>
  <si>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</si>
  <si>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</si>
  <si>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</si>
  <si>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</si>
  <si>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</si>
  <si>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</si>
  <si>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</si>
  <si>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</si>
  <si>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</si>
  <si>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</si>
  <si>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</si>
  <si>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</si>
  <si>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</si>
  <si>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</si>
  <si>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</si>
  <si>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</si>
  <si>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</si>
  <si>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</si>
  <si>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</si>
  <si>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</si>
  <si>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</si>
  <si>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</si>
  <si>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</si>
  <si>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</si>
  <si>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</si>
  <si>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</si>
  <si>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</si>
  <si>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</si>
  <si>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</si>
  <si>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</si>
  <si>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</si>
  <si>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</si>
  <si>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</si>
  <si>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</si>
  <si>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</si>
  <si>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</si>
  <si>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</si>
  <si>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</si>
  <si>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</si>
  <si>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</si>
  <si>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</si>
  <si>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</si>
  <si>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</si>
  <si>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</si>
  <si>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</si>
  <si>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</si>
  <si>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</si>
  <si>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</si>
  <si>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</si>
  <si>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</si>
  <si>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</si>
  <si>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</si>
  <si>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</si>
  <si>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</si>
  <si>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</si>
  <si>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</si>
  <si>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</si>
  <si>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</si>
  <si>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</si>
  <si>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</si>
  <si>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</si>
  <si>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</si>
  <si>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</si>
  <si>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</si>
  <si>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</si>
  <si>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</si>
  <si>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</si>
  <si>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</si>
  <si>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</si>
  <si>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</si>
  <si>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</si>
  <si>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</si>
  <si>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</si>
  <si>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</si>
  <si>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</si>
  <si>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</si>
  <si>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</si>
  <si>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</si>
  <si>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</si>
  <si>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</si>
  <si>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</si>
  <si>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</si>
  <si>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</si>
  <si>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</si>
  <si>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</si>
  <si>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</si>
  <si>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</si>
  <si>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</si>
  <si>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</si>
  <si>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</si>
  <si>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</si>
  <si>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</si>
  <si>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</si>
  <si>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</si>
  <si>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</si>
  <si>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</si>
  <si>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</si>
  <si>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</si>
  <si>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</si>
  <si>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</si>
  <si>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</si>
  <si>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</si>
  <si>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</si>
  <si>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</si>
  <si>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</si>
  <si>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</si>
  <si>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</si>
  <si>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</si>
  <si>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</si>
  <si>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</si>
  <si>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</si>
  <si>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</si>
  <si>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</si>
  <si>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</si>
  <si>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</si>
  <si>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</si>
  <si>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</si>
  <si>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</si>
  <si>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</si>
  <si>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</si>
  <si>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</si>
  <si>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</si>
  <si>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</si>
  <si>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</si>
  <si>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</si>
  <si>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</si>
  <si>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</si>
  <si>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</si>
  <si>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</si>
  <si>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</si>
  <si>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</si>
  <si>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</si>
  <si>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</si>
  <si>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</si>
  <si>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</si>
  <si>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</si>
  <si>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</si>
  <si>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</si>
  <si>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</si>
  <si>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</si>
  <si>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</si>
  <si>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</si>
  <si>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</si>
  <si>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</si>
  <si>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</si>
  <si>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</si>
  <si>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</si>
  <si>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</si>
  <si>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</si>
  <si>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</si>
  <si>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</si>
  <si>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</si>
  <si>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</si>
  <si>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</si>
  <si>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</si>
  <si>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</si>
  <si>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</si>
  <si>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</si>
  <si>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</si>
  <si>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</si>
  <si>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</si>
  <si>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</si>
  <si>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</si>
  <si>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</si>
  <si>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</si>
  <si>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</si>
  <si>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</si>
  <si>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</si>
  <si>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</si>
  <si>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</si>
  <si>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</si>
  <si>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</si>
  <si>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</si>
  <si>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</si>
  <si>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</si>
  <si>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</si>
  <si>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</si>
  <si>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</si>
  <si>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</si>
  <si>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</si>
  <si>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</si>
  <si>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</si>
  <si>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</si>
  <si>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</si>
  <si>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</si>
  <si>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</si>
  <si>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</si>
  <si>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</si>
  <si>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</si>
  <si>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</si>
  <si>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</si>
  <si>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</si>
  <si>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</si>
  <si>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</si>
  <si>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</si>
  <si>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</si>
  <si>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</si>
  <si>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</si>
  <si>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</si>
  <si>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</si>
  <si>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</si>
  <si>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</si>
  <si>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</si>
  <si>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</si>
  <si>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</si>
  <si>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</si>
  <si>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</si>
  <si>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</si>
  <si>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</si>
  <si>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</si>
  <si>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</si>
  <si>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</si>
  <si>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</si>
  <si>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</si>
  <si>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</si>
  <si>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</si>
  <si>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</si>
  <si>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</si>
  <si>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</si>
  <si>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</si>
  <si>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</si>
  <si>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</si>
  <si>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</si>
  <si>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</si>
  <si>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</si>
  <si>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</si>
  <si>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</si>
  <si>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</si>
  <si>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</si>
  <si>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</si>
  <si>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</si>
  <si>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</si>
  <si>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</si>
  <si>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</si>
  <si>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</si>
  <si>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</si>
  <si>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</si>
  <si>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</si>
  <si>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</si>
  <si>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</si>
  <si>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</si>
  <si>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</si>
  <si>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</si>
  <si>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</si>
  <si>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</si>
  <si>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</si>
  <si>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</si>
  <si>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</si>
  <si>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</si>
  <si>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</si>
  <si>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</si>
  <si>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</si>
  <si>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</si>
  <si>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</si>
  <si>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</si>
  <si>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</si>
  <si>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</si>
  <si>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</si>
  <si>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</si>
  <si>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</si>
  <si>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</si>
  <si>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</si>
  <si>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</si>
  <si>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</si>
  <si>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</si>
  <si>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</si>
  <si>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</si>
  <si>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</si>
  <si>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</si>
  <si>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</si>
  <si>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</si>
  <si>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</si>
  <si>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</si>
  <si>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</si>
  <si>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</si>
  <si>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</si>
  <si>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</si>
  <si>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</si>
  <si>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</si>
  <si>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</si>
  <si>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</si>
  <si>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</si>
  <si>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</si>
  <si>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</si>
  <si>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</si>
  <si>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</si>
  <si>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</si>
  <si>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</si>
  <si>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</si>
  <si>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</si>
  <si>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</si>
  <si>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</si>
  <si>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</si>
  <si>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</si>
  <si>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</si>
  <si>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</si>
  <si>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</si>
  <si>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</si>
  <si>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</si>
  <si>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</si>
  <si>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</si>
  <si>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</si>
  <si>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</si>
  <si>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</si>
  <si>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</si>
  <si>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</si>
  <si>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</si>
  <si>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</si>
  <si>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</si>
  <si>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</si>
  <si>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</si>
  <si>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</si>
  <si>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</si>
  <si>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</si>
  <si>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</si>
  <si>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</si>
  <si>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</si>
  <si>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</si>
  <si>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</si>
  <si>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</si>
  <si>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</si>
  <si>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</si>
  <si>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</si>
  <si>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</si>
  <si>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</si>
  <si>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</si>
  <si>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</si>
  <si>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</si>
  <si>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</si>
  <si>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</si>
  <si>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</si>
  <si>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</si>
  <si>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</si>
  <si>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</si>
  <si>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</si>
  <si>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</si>
  <si>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</si>
  <si>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</si>
  <si>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</si>
  <si>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</si>
  <si>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</si>
  <si>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</si>
  <si>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</si>
  <si>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</si>
  <si>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</si>
  <si>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</si>
  <si>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</si>
  <si>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</si>
  <si>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</si>
  <si>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</si>
  <si>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</si>
  <si>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</si>
  <si>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</si>
  <si>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</si>
  <si>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</si>
  <si>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</si>
  <si>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</si>
  <si>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</si>
  <si>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</si>
  <si>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</si>
  <si>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</si>
  <si>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</si>
  <si>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</si>
  <si>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</si>
  <si>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</si>
  <si>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</si>
  <si>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</si>
  <si>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</si>
  <si>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</si>
  <si>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</si>
  <si>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</si>
  <si>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</si>
  <si>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</si>
  <si>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</si>
  <si>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</si>
  <si>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</si>
  <si>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</si>
  <si>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</si>
  <si>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</si>
  <si>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</si>
  <si>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</si>
  <si>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</si>
  <si>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</si>
  <si>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</si>
  <si>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</si>
  <si>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</si>
  <si>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</si>
  <si>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</si>
  <si>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</si>
  <si>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</si>
  <si>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</si>
  <si>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</si>
  <si>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</si>
  <si>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</si>
  <si>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</si>
  <si>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</si>
  <si>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</si>
  <si>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</si>
  <si>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</si>
  <si>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</si>
  <si>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</si>
  <si>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</si>
  <si>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</si>
  <si>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</si>
  <si>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</si>
  <si>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</si>
  <si>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</si>
  <si>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</si>
  <si>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</si>
  <si>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</si>
  <si>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</si>
  <si>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</si>
  <si>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</si>
  <si>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</si>
  <si>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</si>
  <si>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</si>
  <si>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</si>
  <si>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</si>
  <si>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</si>
  <si>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</si>
  <si>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</si>
  <si>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</si>
  <si>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</si>
  <si>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</si>
  <si>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</si>
  <si>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</si>
  <si>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</si>
  <si>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</si>
  <si>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</si>
  <si>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</si>
  <si>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</si>
  <si>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</si>
  <si>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</si>
  <si>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</si>
  <si>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</si>
  <si>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</si>
  <si>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</si>
  <si>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</si>
  <si>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</si>
  <si>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</si>
  <si>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</si>
  <si>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</si>
  <si>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</si>
  <si>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</si>
  <si>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</si>
  <si>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</si>
  <si>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</si>
  <si>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</si>
  <si>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</si>
  <si>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</si>
  <si>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</si>
  <si>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</si>
  <si>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</si>
  <si>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</si>
  <si>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</si>
  <si>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</si>
  <si>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</si>
  <si>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</si>
  <si>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</si>
  <si>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</si>
  <si>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</si>
  <si>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</si>
  <si>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</si>
  <si>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</si>
  <si>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</si>
  <si>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</si>
  <si>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</si>
  <si>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</si>
  <si>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</si>
  <si>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</si>
  <si>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</si>
  <si>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</si>
  <si>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</si>
  <si>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</si>
  <si>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</si>
  <si>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</si>
  <si>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</si>
  <si>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</si>
  <si>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</si>
  <si>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</si>
  <si>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</si>
  <si>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</si>
  <si>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</si>
  <si>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</si>
  <si>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</si>
  <si>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</si>
  <si>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</si>
  <si>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</si>
  <si>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</si>
  <si>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</si>
  <si>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</si>
  <si>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</si>
  <si>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</si>
  <si>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</si>
  <si>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</si>
  <si>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</si>
  <si>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</si>
  <si>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</si>
  <si>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</si>
  <si>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</si>
  <si>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</si>
  <si>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</si>
  <si>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</si>
  <si>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</si>
  <si>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</si>
  <si>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</si>
  <si>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</si>
  <si>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</si>
  <si>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</si>
  <si>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</si>
  <si>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</si>
  <si>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</si>
  <si>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</si>
  <si>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</si>
  <si>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</si>
  <si>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</si>
  <si>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</si>
  <si>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</si>
  <si>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</si>
  <si>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</si>
  <si>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</si>
  <si>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</si>
  <si>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</si>
  <si>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</si>
  <si>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</si>
  <si>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</si>
  <si>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</si>
  <si>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</si>
  <si>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</si>
  <si>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</si>
  <si>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</si>
  <si>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</si>
  <si>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</si>
  <si>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</si>
  <si>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</si>
  <si>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</si>
  <si>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</si>
  <si>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</si>
  <si>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</si>
  <si>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</si>
  <si>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</si>
  <si>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</si>
  <si>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</si>
  <si>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</si>
  <si>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</si>
  <si>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</si>
  <si>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</si>
  <si>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</si>
  <si>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</si>
  <si>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</si>
  <si>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</si>
  <si>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</si>
  <si>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</si>
  <si>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</si>
  <si>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</si>
  <si>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</si>
  <si>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</si>
  <si>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</si>
  <si>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</si>
  <si>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</si>
  <si>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</si>
  <si>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</si>
  <si>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</si>
  <si>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</si>
  <si>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</si>
  <si>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</si>
  <si>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</si>
  <si>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</si>
  <si>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</si>
  <si>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</si>
  <si>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</si>
  <si>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</si>
  <si>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</si>
  <si>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</si>
  <si>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</si>
  <si>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</si>
  <si>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</si>
  <si>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</si>
  <si>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</si>
  <si>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</si>
  <si>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</si>
  <si>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</si>
  <si>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</si>
  <si>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</si>
  <si>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</si>
  <si>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</si>
  <si>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</si>
  <si>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</si>
  <si>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</si>
  <si>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</si>
  <si>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</si>
  <si>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</si>
  <si>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</si>
  <si>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</si>
  <si>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</si>
  <si>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</si>
  <si>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</si>
  <si>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</si>
  <si>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</si>
  <si>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</si>
  <si>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</si>
  <si>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</si>
  <si>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</si>
  <si>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</si>
  <si>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</si>
  <si>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</si>
  <si>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</si>
  <si>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</si>
  <si>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</si>
  <si>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</si>
  <si>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</si>
  <si>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</si>
  <si>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</si>
  <si>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</si>
  <si>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</si>
  <si>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</si>
  <si>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</si>
  <si>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</si>
  <si>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</si>
  <si>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</si>
  <si>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</si>
  <si>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</si>
  <si>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</si>
  <si>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</si>
  <si>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</si>
  <si>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</si>
  <si>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</si>
  <si>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</si>
  <si>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</si>
  <si>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</si>
  <si>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</si>
  <si>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</si>
  <si>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</si>
  <si>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</si>
  <si>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</si>
  <si>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</si>
  <si>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</si>
  <si>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</si>
  <si>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</si>
  <si>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</si>
  <si>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</si>
  <si>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</si>
  <si>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</si>
  <si>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</si>
  <si>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</si>
  <si>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</si>
  <si>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</si>
  <si>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</si>
  <si>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</si>
  <si>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</si>
  <si>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</si>
  <si>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</si>
  <si>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</si>
  <si>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</si>
  <si>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</si>
  <si>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</si>
  <si>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</si>
  <si>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</si>
  <si>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</si>
  <si>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</si>
  <si>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</si>
  <si>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</si>
  <si>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</si>
  <si>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</si>
  <si>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</si>
  <si>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</si>
  <si>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</si>
  <si>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</si>
  <si>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</si>
  <si>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</si>
  <si>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</si>
  <si>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</si>
  <si>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</si>
  <si>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</si>
  <si>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</si>
  <si>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</si>
  <si>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</si>
  <si>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</si>
  <si>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</si>
  <si>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</si>
  <si>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</si>
  <si>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</si>
  <si>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</si>
  <si>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</si>
  <si>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</si>
  <si>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</si>
  <si>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</si>
  <si>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</si>
  <si>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</si>
  <si>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</si>
  <si>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</si>
  <si>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</si>
  <si>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</si>
  <si>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</si>
  <si>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</si>
  <si>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</si>
  <si>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</si>
  <si>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</si>
  <si>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</si>
  <si>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</si>
  <si>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</si>
  <si>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</si>
  <si>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</si>
  <si>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</si>
  <si>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</si>
  <si>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</si>
  <si>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</si>
  <si>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</si>
  <si>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</si>
  <si>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</si>
  <si>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</si>
  <si>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</si>
  <si>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</si>
  <si>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</si>
  <si>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</si>
  <si>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</si>
  <si>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</si>
  <si>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</si>
  <si>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</si>
  <si>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</si>
  <si>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</si>
  <si>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</si>
  <si>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</si>
  <si>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</si>
  <si>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</si>
  <si>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</si>
  <si>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</si>
  <si>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</si>
  <si>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</si>
  <si>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</si>
  <si>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</si>
  <si>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</si>
  <si>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</si>
  <si>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</si>
  <si>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</si>
  <si>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</si>
  <si>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</si>
  <si>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</si>
  <si>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</si>
  <si>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</si>
  <si>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</si>
  <si>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</si>
  <si>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</si>
  <si>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</si>
  <si>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</si>
  <si>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</si>
  <si>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</si>
  <si>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</si>
  <si>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</si>
  <si>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</si>
  <si>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</si>
  <si>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</si>
  <si>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</si>
  <si>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</si>
  <si>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</si>
  <si>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</si>
  <si>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</si>
  <si>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</si>
  <si>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</si>
  <si>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</si>
  <si>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</si>
  <si>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</si>
  <si>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</si>
  <si>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</si>
  <si>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</si>
  <si>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</si>
  <si>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</si>
  <si>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</si>
  <si>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</si>
  <si>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</si>
  <si>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</si>
  <si>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</si>
  <si>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</si>
  <si>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</si>
  <si>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</si>
  <si>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</si>
  <si>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</si>
  <si>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</si>
  <si>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</si>
  <si>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</si>
  <si>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</si>
  <si>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</si>
  <si>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</si>
  <si>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</si>
  <si>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</si>
  <si>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</si>
  <si>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</si>
  <si>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</si>
  <si>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</si>
  <si>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</si>
  <si>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</si>
  <si>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</si>
  <si>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</si>
  <si>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</si>
  <si>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</si>
  <si>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</si>
  <si>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</si>
  <si>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</si>
  <si>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</si>
  <si>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</si>
  <si>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</si>
  <si>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</si>
  <si>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</si>
  <si>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</si>
  <si>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</si>
  <si>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</si>
  <si>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</si>
  <si>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</si>
  <si>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</si>
  <si>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</si>
  <si>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</si>
  <si>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</si>
  <si>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</si>
  <si>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</si>
  <si>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</si>
  <si>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</si>
  <si>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</si>
  <si>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</si>
  <si>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</si>
  <si>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</si>
  <si>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</si>
  <si>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</si>
  <si>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</si>
  <si>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</si>
  <si>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</si>
  <si>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</si>
  <si>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</si>
  <si>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</si>
  <si>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</si>
  <si>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</si>
  <si>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</si>
  <si>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</si>
  <si>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</si>
  <si>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</si>
  <si>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</si>
  <si>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</si>
  <si>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</si>
  <si>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</si>
  <si>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</si>
  <si>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</si>
  <si>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</si>
  <si>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</si>
  <si>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</si>
  <si>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</si>
  <si>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</si>
  <si>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</si>
  <si>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</si>
  <si>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</si>
  <si>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</si>
  <si>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</si>
  <si>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</si>
  <si>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</si>
  <si>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</si>
  <si>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</si>
  <si>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</si>
  <si>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</si>
  <si>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</si>
  <si>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</si>
  <si>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</si>
  <si>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</si>
  <si>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</si>
  <si>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</si>
  <si>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</si>
  <si>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</si>
  <si>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</si>
  <si>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</si>
  <si>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</si>
  <si>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</si>
  <si>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</si>
  <si>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</si>
  <si>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</si>
  <si>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</si>
  <si>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</si>
  <si>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</si>
  <si>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</si>
  <si>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</si>
  <si>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</si>
  <si>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</si>
  <si>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</si>
  <si>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</si>
  <si>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</si>
  <si>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</si>
  <si>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</si>
  <si>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</si>
  <si>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</si>
  <si>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</si>
  <si>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</si>
  <si>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</si>
  <si>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</si>
  <si>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</si>
  <si>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</si>
  <si>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</si>
  <si>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</si>
  <si>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</si>
  <si>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</si>
  <si>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</si>
  <si>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</si>
  <si>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</si>
  <si>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</si>
  <si>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</si>
  <si>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</si>
  <si>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</si>
  <si>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</si>
  <si>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</si>
  <si>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</si>
  <si>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</si>
  <si>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</si>
  <si>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</si>
  <si>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</si>
  <si>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</si>
  <si>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</si>
  <si>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</si>
  <si>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</si>
  <si>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</si>
  <si>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</si>
  <si>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</si>
  <si>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</si>
  <si>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</si>
  <si>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</si>
  <si>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</si>
  <si>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</si>
  <si>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</si>
  <si>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</si>
  <si>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</si>
  <si>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</si>
  <si>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</si>
  <si>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</si>
  <si>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</si>
  <si>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</si>
  <si>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</si>
  <si>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</si>
  <si>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</si>
  <si>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</si>
  <si>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</si>
  <si>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</si>
  <si>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</si>
  <si>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</si>
  <si>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</si>
  <si>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</si>
  <si>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</si>
  <si>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</si>
  <si>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</si>
  <si>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</si>
  <si>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</si>
  <si>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</si>
  <si>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</si>
  <si>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</si>
  <si>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</si>
  <si>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</si>
  <si>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</si>
  <si>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</si>
  <si>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</si>
  <si>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</si>
  <si>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</si>
  <si>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</si>
  <si>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</si>
  <si>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</si>
  <si>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</si>
  <si>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</si>
  <si>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</si>
  <si>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</si>
  <si>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</si>
  <si>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</si>
  <si>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</si>
  <si>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</si>
  <si>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</si>
  <si>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</si>
  <si>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</si>
  <si>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</si>
  <si>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</si>
  <si>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</si>
  <si>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</si>
  <si>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</si>
  <si>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</si>
  <si>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</si>
  <si>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</si>
  <si>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</si>
  <si>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</si>
  <si>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</si>
  <si>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</si>
  <si>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</si>
  <si>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</si>
  <si>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</si>
  <si>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</si>
  <si>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</si>
  <si>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</si>
  <si>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</si>
  <si>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</si>
  <si>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</si>
  <si>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</si>
  <si>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</si>
  <si>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</si>
  <si>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</si>
  <si>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</si>
  <si>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</si>
  <si>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</si>
  <si>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</si>
  <si>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</si>
  <si>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</si>
  <si>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</si>
  <si>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</si>
  <si>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</si>
  <si>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</si>
  <si>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</si>
  <si>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</si>
  <si>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</si>
  <si>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</si>
  <si>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</si>
  <si>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</si>
  <si>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</si>
  <si>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</si>
  <si>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</si>
  <si>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</si>
  <si>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</si>
  <si>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</si>
  <si>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</si>
  <si>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</si>
  <si>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</si>
  <si>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</si>
  <si>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</si>
  <si>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</si>
  <si>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</si>
  <si>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</si>
  <si>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</si>
  <si>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</si>
  <si>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</si>
  <si>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</si>
  <si>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</si>
  <si>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</si>
  <si>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</si>
  <si>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</si>
  <si>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</si>
  <si>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</si>
  <si>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</si>
  <si>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</si>
  <si>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</si>
  <si>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</si>
  <si>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</si>
  <si>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</si>
  <si>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</si>
  <si>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</si>
  <si>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</si>
  <si>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</si>
  <si>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</si>
  <si>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</si>
  <si>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</si>
  <si>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</si>
  <si>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</si>
  <si>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</si>
  <si>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</si>
  <si>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</si>
  <si>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</si>
  <si>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</si>
  <si>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</si>
  <si>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</si>
  <si>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</si>
  <si>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</si>
  <si>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</si>
  <si>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</si>
  <si>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</si>
  <si>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</si>
  <si>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</si>
  <si>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</si>
  <si>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</si>
  <si>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</si>
  <si>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</si>
  <si>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</si>
  <si>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</si>
  <si>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</si>
  <si>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</si>
  <si>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</si>
  <si>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</si>
  <si>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</si>
  <si>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</si>
  <si>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</si>
  <si>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</si>
  <si>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</si>
  <si>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</si>
  <si>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</si>
  <si>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</si>
  <si>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</si>
  <si>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</si>
  <si>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</si>
  <si>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</si>
  <si>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</si>
  <si>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</si>
  <si>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</si>
  <si>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</si>
  <si>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</si>
  <si>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</si>
  <si>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</si>
  <si>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</si>
  <si>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</si>
  <si>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</si>
  <si>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</si>
  <si>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</si>
  <si>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</si>
  <si>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</si>
  <si>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</si>
  <si>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</si>
  <si>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</si>
  <si>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</si>
  <si>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</si>
  <si>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</si>
  <si>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</si>
  <si>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</si>
  <si>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</si>
  <si>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</si>
  <si>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</si>
  <si>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</si>
  <si>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</si>
  <si>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</si>
  <si>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</si>
  <si>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</si>
  <si>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</si>
  <si>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</si>
  <si>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</si>
  <si>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</si>
  <si>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</si>
  <si>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</si>
  <si>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</si>
  <si>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</si>
  <si>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</si>
  <si>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</si>
  <si>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</si>
  <si>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</si>
  <si>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</si>
  <si>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</si>
  <si>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</si>
  <si>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</si>
  <si>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</si>
  <si>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</si>
  <si>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</si>
  <si>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</si>
  <si>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</si>
  <si>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</si>
  <si>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</si>
  <si>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</si>
  <si>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</si>
  <si>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</si>
  <si>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</si>
  <si>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</si>
  <si>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</si>
  <si>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</si>
  <si>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</si>
  <si>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</si>
  <si>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</si>
  <si>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</si>
  <si>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</si>
  <si>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</si>
  <si>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</si>
  <si>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</si>
  <si>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</si>
  <si>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</si>
  <si>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</si>
  <si>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</si>
  <si>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</si>
  <si>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</si>
  <si>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</si>
  <si>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</si>
  <si>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</si>
  <si>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</si>
  <si>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</si>
  <si>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</si>
  <si>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</si>
  <si>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</si>
  <si>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</si>
  <si>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</si>
  <si>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</si>
  <si>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</si>
  <si>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</si>
  <si>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</si>
  <si>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</si>
  <si>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</si>
  <si>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</si>
  <si>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</si>
  <si>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</si>
  <si>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</si>
  <si>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</si>
  <si>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</si>
  <si>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</si>
  <si>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</si>
  <si>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</si>
  <si>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</si>
  <si>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</si>
  <si>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</si>
  <si>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</si>
  <si>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</si>
  <si>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</si>
  <si>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</si>
  <si>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</si>
  <si>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</si>
  <si>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</si>
  <si>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</si>
  <si>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</si>
  <si>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</si>
  <si>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</si>
  <si>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</si>
  <si>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</si>
  <si>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</si>
  <si>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</si>
  <si>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</si>
  <si>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</si>
  <si>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</si>
  <si>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</si>
  <si>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</si>
  <si>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</si>
  <si>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</si>
  <si>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</si>
  <si>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</si>
  <si>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</si>
  <si>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</si>
  <si>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</si>
  <si>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</si>
  <si>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</si>
  <si>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</si>
  <si>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</si>
  <si>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</si>
  <si>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</si>
  <si>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</si>
  <si>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</si>
  <si>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</si>
  <si>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</si>
  <si>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</si>
  <si>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</si>
  <si>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</si>
  <si>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</si>
  <si>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</si>
  <si>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</si>
  <si>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</si>
  <si>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</si>
  <si>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</si>
  <si>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</si>
  <si>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</si>
  <si>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</si>
  <si>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</si>
  <si>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</si>
  <si>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</si>
  <si>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</si>
  <si>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</si>
  <si>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</si>
  <si>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</si>
  <si>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</si>
  <si>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</si>
  <si>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</si>
  <si>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</si>
  <si>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</si>
  <si>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</si>
  <si>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</si>
  <si>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</si>
  <si>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</si>
  <si>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</si>
  <si>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</si>
  <si>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</si>
  <si>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</si>
  <si>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</si>
  <si>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</si>
  <si>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</si>
  <si>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</si>
  <si>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</si>
  <si>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</si>
  <si>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</si>
  <si>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</si>
  <si>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</si>
  <si>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</si>
  <si>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</si>
  <si>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</si>
  <si>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</si>
  <si>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</si>
  <si>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</si>
  <si>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</si>
  <si>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</si>
  <si>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</si>
  <si>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</si>
  <si>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</si>
  <si>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</si>
  <si>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</si>
  <si>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</si>
  <si>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</si>
  <si>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</si>
  <si>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</si>
  <si>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</si>
  <si>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</si>
  <si>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</si>
  <si>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</si>
  <si>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</si>
  <si>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</si>
  <si>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</si>
  <si>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</si>
  <si>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</si>
  <si>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</si>
  <si>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</si>
  <si>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</si>
  <si>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</si>
  <si>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</si>
  <si>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</si>
  <si>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</si>
  <si>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</si>
  <si>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</si>
  <si>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</si>
  <si>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</si>
  <si>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</si>
  <si>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</si>
  <si>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</si>
  <si>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</si>
  <si>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</si>
  <si>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</si>
  <si>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</si>
  <si>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</si>
  <si>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</si>
  <si>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</si>
  <si>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</si>
  <si>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</si>
  <si>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</si>
  <si>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</si>
  <si>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</si>
  <si>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</si>
  <si>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</si>
  <si>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</si>
  <si>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</si>
  <si>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</si>
  <si>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</si>
  <si>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</si>
  <si>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</si>
  <si>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</si>
  <si>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</si>
  <si>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</si>
  <si>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</si>
  <si>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</si>
  <si>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</si>
  <si>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</si>
  <si>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</si>
  <si>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</si>
  <si>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</si>
  <si>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</si>
  <si>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</si>
  <si>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</si>
  <si>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</si>
  <si>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</si>
  <si>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</si>
  <si>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</si>
  <si>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</si>
  <si>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</si>
  <si>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</si>
  <si>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</si>
  <si>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</si>
  <si>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</si>
  <si>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</si>
  <si>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</si>
  <si>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</si>
  <si>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</si>
  <si>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</si>
  <si>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</si>
  <si>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</si>
  <si>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</si>
  <si>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</si>
  <si>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</si>
  <si>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</si>
  <si>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</si>
  <si>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</si>
  <si>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</si>
  <si>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</si>
  <si>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</si>
  <si>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</si>
  <si>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</si>
  <si>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</si>
  <si>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</si>
  <si>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</si>
  <si>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</si>
  <si>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</si>
  <si>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</si>
  <si>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</si>
  <si>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</si>
  <si>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</si>
  <si>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</si>
  <si>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</si>
  <si>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</si>
  <si>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</si>
  <si>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</si>
  <si>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</si>
  <si>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</si>
  <si>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</si>
  <si>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</si>
  <si>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</si>
  <si>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</si>
  <si>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</si>
  <si>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</si>
  <si>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</si>
  <si>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</si>
  <si>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</si>
  <si>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</si>
  <si>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</si>
  <si>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</si>
  <si>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</si>
  <si>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</si>
  <si>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</si>
  <si>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</si>
  <si>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</si>
  <si>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</si>
  <si>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</si>
  <si>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</si>
  <si>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</si>
  <si>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</si>
  <si>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</si>
  <si>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</si>
  <si>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</si>
  <si>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</si>
  <si>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</si>
  <si>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</si>
  <si>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</si>
  <si>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</si>
  <si>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</si>
  <si>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</si>
  <si>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</si>
  <si>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</si>
  <si>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</si>
  <si>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</si>
  <si>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</si>
  <si>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</si>
  <si>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</si>
  <si>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</si>
  <si>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</si>
  <si>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</si>
  <si>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</si>
  <si>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</si>
  <si>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</si>
  <si>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</si>
  <si>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</si>
  <si>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</si>
  <si>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</si>
  <si>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</si>
  <si>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</si>
  <si>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</si>
  <si>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</si>
  <si>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</si>
  <si>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</si>
  <si>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</si>
  <si>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</si>
  <si>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</si>
  <si>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</si>
  <si>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</si>
  <si>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</si>
  <si>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</si>
  <si>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</si>
  <si>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</si>
  <si>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</si>
  <si>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</si>
  <si>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</si>
  <si>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</si>
  <si>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</si>
  <si>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</si>
  <si>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</si>
  <si>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</si>
  <si>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</si>
  <si>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</si>
  <si>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</si>
  <si>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</si>
  <si>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</si>
  <si>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</si>
  <si>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</si>
  <si>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</si>
  <si>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</si>
  <si>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</si>
  <si>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</si>
  <si>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</si>
  <si>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</si>
  <si>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</si>
  <si>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</si>
  <si>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</si>
  <si>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</si>
  <si>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</si>
  <si>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</si>
  <si>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</si>
  <si>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</si>
  <si>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</si>
  <si>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</si>
  <si>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</si>
  <si>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</si>
  <si>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</si>
  <si>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</si>
  <si>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</si>
  <si>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</si>
  <si>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</si>
  <si>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</si>
  <si>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</si>
  <si>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</si>
  <si>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</si>
  <si>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</si>
  <si>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</si>
  <si>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</si>
  <si>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</si>
  <si>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</si>
  <si>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</si>
  <si>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</si>
  <si>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</si>
  <si>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</si>
  <si>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</si>
  <si>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</si>
  <si>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</si>
  <si>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</si>
  <si>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</si>
  <si>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</si>
  <si>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</si>
  <si>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</si>
  <si>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</si>
  <si>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</si>
  <si>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</si>
  <si>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</si>
  <si>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</si>
  <si>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</si>
  <si>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</si>
  <si>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</si>
  <si>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</si>
  <si>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</si>
  <si>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</si>
  <si>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</si>
  <si>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</si>
  <si>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</si>
  <si>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</si>
  <si>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</si>
  <si>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</si>
  <si>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</si>
  <si>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</si>
  <si>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</si>
  <si>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</si>
  <si>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</si>
  <si>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</si>
  <si>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</si>
  <si>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</si>
  <si>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</si>
  <si>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</si>
  <si>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</si>
  <si>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</si>
  <si>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</si>
  <si>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</si>
  <si>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</si>
  <si>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</si>
  <si>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</si>
  <si>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</si>
  <si>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</si>
  <si>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</si>
  <si>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</si>
  <si>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</si>
  <si>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</si>
  <si>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</si>
  <si>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</si>
  <si>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</si>
  <si>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</si>
  <si>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</si>
  <si>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</si>
  <si>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</si>
  <si>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</si>
  <si>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</si>
  <si>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</si>
  <si>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</si>
  <si>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</si>
  <si>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</si>
  <si>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</si>
  <si>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</si>
  <si>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</si>
  <si>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</si>
  <si>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</si>
  <si>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</si>
  <si>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</si>
  <si>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</si>
  <si>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</si>
  <si>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</si>
  <si>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</si>
  <si>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</si>
  <si>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</si>
  <si>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</si>
  <si>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</si>
  <si>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</si>
  <si>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</si>
  <si>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</si>
  <si>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</si>
  <si>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</si>
  <si>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</si>
  <si>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</si>
  <si>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</si>
  <si>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</si>
  <si>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</si>
  <si>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</si>
  <si>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</si>
  <si>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</si>
  <si>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</si>
  <si>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</si>
  <si>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</si>
  <si>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</si>
  <si>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</si>
  <si>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</si>
  <si>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</si>
  <si>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</si>
  <si>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</si>
  <si>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</si>
  <si>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</si>
  <si>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</si>
  <si>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</si>
  <si>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</si>
  <si>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</si>
  <si>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</si>
  <si>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</si>
  <si>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</si>
  <si>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</si>
  <si>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</si>
  <si>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</si>
  <si>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</si>
  <si>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</si>
  <si>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</si>
  <si>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</si>
  <si>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</si>
  <si>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</si>
  <si>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</si>
  <si>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</si>
  <si>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</si>
  <si>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</si>
  <si>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</si>
  <si>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</si>
  <si>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</si>
  <si>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</si>
  <si>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</si>
  <si>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</si>
  <si>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</si>
  <si>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</si>
  <si>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</si>
  <si>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</si>
  <si>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</si>
  <si>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</si>
  <si>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</si>
  <si>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</si>
  <si>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</si>
  <si>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</si>
  <si>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</si>
  <si>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</si>
  <si>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</si>
  <si>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</si>
  <si>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</si>
  <si>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</si>
  <si>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</si>
  <si>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</si>
  <si>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</si>
  <si>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</si>
  <si>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</si>
  <si>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</si>
  <si>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</si>
  <si>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</si>
  <si>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</si>
  <si>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</si>
  <si>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</si>
  <si>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</si>
  <si>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</si>
  <si>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</si>
  <si>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</si>
  <si>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</si>
  <si>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</si>
  <si>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</si>
  <si>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</si>
  <si>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</si>
  <si>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</si>
  <si>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</si>
  <si>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</si>
  <si>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</si>
  <si>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</si>
  <si>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</si>
  <si>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</si>
  <si>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</si>
  <si>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</si>
  <si>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</si>
  <si>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</si>
  <si>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</si>
  <si>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</si>
  <si>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</si>
  <si>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</si>
  <si>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</si>
  <si>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</si>
  <si>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</si>
  <si>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</si>
  <si>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</si>
  <si>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</si>
  <si>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</si>
  <si>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</si>
  <si>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</si>
  <si>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</si>
  <si>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</si>
  <si>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</si>
  <si>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</si>
  <si>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</si>
  <si>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</si>
  <si>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</si>
  <si>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</si>
  <si>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</si>
  <si>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</si>
  <si>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</si>
  <si>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</si>
  <si>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</si>
  <si>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</si>
  <si>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</si>
  <si>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</si>
  <si>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</si>
  <si>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</si>
  <si>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</si>
  <si>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</si>
  <si>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</si>
  <si>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</si>
  <si>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</si>
  <si>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</si>
  <si>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</si>
  <si>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</si>
  <si>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</si>
  <si>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</si>
  <si>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</si>
  <si>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</si>
  <si>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</si>
  <si>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</si>
  <si>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</si>
  <si>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</si>
  <si>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</si>
  <si>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</si>
  <si>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</si>
  <si>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</si>
  <si>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</si>
  <si>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</si>
  <si>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</si>
  <si>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</si>
  <si>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</si>
  <si>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</si>
  <si>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</si>
  <si>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</si>
  <si>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</si>
  <si>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</si>
  <si>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</si>
  <si>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</si>
  <si>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</si>
  <si>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</si>
  <si>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</si>
  <si>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</si>
  <si>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</si>
  <si>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</si>
  <si>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</si>
  <si>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</si>
  <si>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</si>
  <si>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</si>
  <si>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</si>
  <si>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</si>
  <si>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</si>
  <si>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</si>
  <si>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</si>
  <si>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</si>
  <si>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</si>
  <si>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</si>
  <si>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</si>
  <si>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</si>
  <si>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</si>
  <si>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</si>
  <si>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</si>
  <si>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</si>
  <si>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</si>
  <si>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</si>
  <si>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</si>
  <si>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</si>
  <si>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</si>
  <si>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</si>
  <si>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</si>
  <si>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</si>
  <si>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</si>
  <si>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</si>
  <si>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</si>
  <si>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</si>
  <si>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</si>
  <si>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</si>
  <si>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</si>
  <si>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</si>
  <si>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</si>
  <si>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</si>
  <si>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</si>
  <si>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</si>
  <si>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</si>
  <si>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</si>
  <si>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</si>
  <si>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</si>
  <si>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</si>
  <si>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</si>
  <si>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</si>
  <si>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</si>
  <si>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</si>
  <si>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</si>
  <si>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</si>
  <si>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</si>
  <si>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</si>
  <si>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</si>
  <si>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</si>
  <si>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</si>
  <si>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</si>
  <si>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</si>
  <si>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</si>
  <si>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</si>
  <si>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</si>
  <si>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</si>
  <si>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</si>
  <si>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</si>
  <si>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</si>
  <si>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</si>
  <si>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</si>
  <si>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</si>
  <si>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</si>
  <si>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</si>
  <si>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</si>
  <si>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</si>
  <si>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</si>
  <si>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</si>
  <si>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</si>
  <si>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</si>
  <si>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</si>
  <si>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</si>
  <si>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</si>
  <si>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</si>
  <si>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</si>
  <si>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</si>
  <si>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</si>
  <si>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</si>
  <si>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</si>
  <si>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</si>
  <si>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</si>
  <si>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</si>
  <si>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</si>
  <si>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</si>
  <si>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</si>
  <si>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</si>
  <si>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</si>
  <si>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</si>
  <si>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</si>
  <si>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</si>
  <si>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</si>
  <si>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</si>
  <si>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</si>
  <si>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</si>
  <si>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</si>
  <si>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</si>
  <si>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</si>
  <si>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</si>
  <si>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</si>
  <si>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</si>
  <si>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</si>
  <si>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</si>
  <si>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</si>
  <si>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</si>
  <si>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</si>
  <si>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</si>
  <si>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</si>
  <si>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</si>
  <si>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</si>
  <si>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</si>
  <si>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</si>
  <si>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</si>
  <si>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</si>
  <si>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</si>
  <si>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</si>
  <si>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</si>
  <si>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</si>
  <si>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</si>
  <si>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</si>
  <si>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</si>
  <si>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</si>
  <si>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</si>
  <si>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</si>
  <si>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</si>
  <si>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</si>
  <si>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</si>
  <si>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</si>
  <si>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</si>
  <si>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</si>
  <si>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</si>
  <si>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</si>
  <si>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</si>
  <si>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</si>
  <si>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</si>
  <si>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</si>
  <si>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</si>
  <si>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</si>
  <si>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</si>
  <si>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</si>
  <si>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</si>
  <si>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</si>
  <si>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</si>
  <si>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</si>
  <si>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</si>
  <si>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</si>
  <si>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</si>
  <si>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</si>
  <si>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</si>
  <si>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</si>
  <si>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</si>
  <si>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</si>
  <si>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</si>
  <si>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</si>
  <si>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</si>
  <si>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</si>
  <si>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</si>
  <si>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</si>
  <si>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</si>
  <si>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</si>
  <si>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</si>
  <si>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</si>
  <si>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</si>
  <si>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</si>
  <si>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</si>
  <si>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</si>
  <si>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</si>
  <si>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</si>
  <si>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</si>
  <si>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</si>
  <si>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</si>
  <si>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</si>
  <si>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</si>
  <si>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</si>
  <si>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</si>
  <si>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</si>
  <si>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</si>
  <si>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</si>
  <si>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</si>
  <si>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</si>
  <si>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</si>
  <si>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</si>
  <si>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</si>
  <si>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</si>
  <si>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</si>
  <si>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</si>
  <si>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</si>
  <si>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</si>
  <si>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</si>
  <si>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</si>
  <si>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</si>
  <si>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</si>
  <si>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</si>
  <si>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</si>
  <si>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</si>
  <si>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</si>
  <si>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</si>
  <si>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</si>
  <si>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</si>
  <si>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</si>
  <si>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</si>
  <si>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</si>
  <si>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</si>
  <si>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</si>
  <si>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</si>
  <si>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</si>
  <si>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</si>
  <si>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</si>
  <si>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</si>
  <si>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</si>
  <si>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</si>
  <si>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</si>
  <si>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</si>
  <si>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</si>
  <si>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</si>
  <si>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</si>
  <si>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</si>
  <si>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</si>
  <si>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</si>
  <si>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</si>
  <si>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</si>
  <si>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</si>
  <si>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</si>
  <si>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</si>
  <si>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</si>
  <si>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</si>
  <si>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</si>
  <si>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</si>
  <si>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</si>
  <si>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</si>
  <si>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</si>
  <si>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</si>
  <si>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</si>
  <si>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</si>
  <si>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</si>
  <si>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</si>
  <si>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</si>
  <si>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</si>
  <si>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</si>
  <si>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</si>
  <si>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</si>
  <si>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</si>
  <si>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</si>
  <si>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</si>
  <si>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</si>
  <si>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</si>
  <si>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</si>
  <si>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</si>
  <si>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</si>
  <si>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</si>
  <si>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</si>
  <si>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</si>
  <si>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</si>
  <si>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</si>
  <si>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</si>
  <si>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</si>
  <si>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</si>
  <si>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</si>
  <si>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</si>
  <si>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</si>
  <si>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</si>
  <si>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</si>
  <si>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</si>
  <si>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</si>
  <si>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</si>
  <si>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</si>
  <si>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</si>
  <si>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</si>
  <si>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</si>
  <si>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</si>
  <si>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</si>
  <si>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</si>
  <si>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</si>
  <si>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</si>
  <si>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</si>
  <si>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</si>
  <si>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</si>
  <si>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</si>
  <si>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</si>
  <si>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</si>
  <si>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</si>
  <si>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</si>
  <si>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</si>
  <si>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</si>
  <si>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</si>
  <si>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</si>
  <si>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</si>
  <si>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</si>
  <si>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</si>
  <si>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</si>
  <si>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</si>
  <si>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</si>
  <si>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</si>
  <si>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</si>
  <si>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</si>
  <si>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</si>
  <si>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</si>
  <si>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</si>
  <si>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</si>
  <si>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</si>
  <si>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</si>
  <si>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</si>
  <si>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</si>
  <si>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</si>
  <si>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</si>
  <si>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</si>
  <si>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</si>
  <si>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</si>
  <si>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</si>
  <si>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</si>
  <si>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</si>
  <si>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</si>
  <si>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</si>
  <si>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</si>
  <si>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</si>
  <si>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</si>
  <si>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</si>
  <si>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</si>
  <si>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</si>
  <si>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</si>
  <si>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</si>
  <si>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</si>
  <si>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</si>
  <si>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</si>
  <si>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</si>
  <si>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</si>
  <si>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</si>
  <si>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</si>
  <si>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</si>
  <si>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</si>
  <si>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</si>
  <si>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</si>
  <si>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</si>
  <si>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</si>
  <si>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</si>
  <si>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</si>
  <si>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</si>
  <si>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</si>
  <si>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</si>
  <si>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</si>
  <si>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</si>
  <si>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</si>
  <si>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</si>
  <si>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</si>
  <si>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</si>
  <si>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</si>
  <si>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</si>
  <si>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</si>
  <si>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</si>
  <si>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</si>
  <si>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</si>
  <si>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</si>
  <si>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</si>
  <si>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</si>
  <si>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</si>
  <si>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</si>
  <si>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</si>
  <si>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</si>
  <si>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</si>
  <si>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</si>
  <si>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</si>
  <si>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</si>
  <si>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</si>
  <si>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</si>
  <si>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</si>
  <si>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</si>
  <si>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</si>
  <si>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</si>
  <si>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</si>
  <si>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</si>
  <si>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</si>
  <si>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</si>
  <si>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</si>
  <si>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</si>
  <si>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</si>
  <si>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</si>
  <si>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</si>
  <si>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</si>
  <si>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</si>
  <si>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</si>
  <si>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</si>
  <si>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</si>
  <si>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</si>
  <si>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</si>
  <si>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</si>
  <si>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</si>
  <si>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</si>
  <si>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</si>
  <si>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</si>
  <si>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</si>
  <si>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</si>
  <si>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</si>
  <si>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</si>
  <si>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</si>
  <si>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</si>
  <si>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</si>
  <si>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</si>
  <si>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</si>
  <si>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</si>
  <si>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</si>
  <si>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</si>
  <si>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</si>
  <si>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</si>
  <si>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</si>
  <si>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</si>
  <si>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</si>
  <si>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</si>
  <si>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</si>
  <si>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</si>
  <si>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</si>
  <si>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</si>
  <si>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</si>
  <si>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</si>
  <si>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</si>
  <si>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</si>
  <si>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</si>
  <si>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</si>
  <si>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</si>
  <si>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</si>
  <si>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</si>
  <si>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</si>
  <si>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</si>
  <si>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</si>
  <si>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</si>
  <si>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</si>
  <si>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</si>
  <si>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</si>
  <si>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</si>
  <si>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</si>
  <si>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</si>
  <si>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</si>
  <si>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</si>
  <si>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</si>
  <si>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</si>
  <si>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</si>
  <si>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</si>
  <si>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</si>
  <si>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</si>
  <si>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</si>
  <si>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</si>
  <si>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</si>
  <si>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</si>
  <si>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</si>
  <si>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</si>
  <si>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</si>
  <si>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</si>
  <si>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</si>
  <si>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</si>
  <si>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</si>
  <si>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</si>
  <si>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</si>
  <si>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</si>
  <si>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</si>
  <si>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</si>
  <si>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</si>
  <si>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</si>
  <si>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</si>
  <si>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</si>
  <si>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</si>
  <si>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</si>
  <si>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</si>
  <si>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</si>
  <si>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</si>
  <si>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</si>
  <si>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</si>
  <si>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</si>
  <si>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</si>
  <si>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</si>
  <si>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</si>
  <si>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</si>
  <si>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</si>
  <si>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</si>
  <si>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</si>
  <si>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</si>
  <si>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</si>
  <si>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</si>
  <si>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</si>
  <si>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</si>
  <si>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</si>
  <si>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</si>
  <si>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</si>
  <si>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</si>
  <si>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</si>
  <si>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</si>
  <si>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</si>
  <si>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</si>
  <si>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</si>
  <si>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</si>
  <si>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</si>
  <si>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</si>
  <si>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</si>
  <si>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</si>
  <si>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</si>
  <si>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</si>
  <si>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</si>
  <si>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</si>
  <si>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</si>
  <si>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</si>
  <si>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</si>
  <si>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</si>
  <si>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</si>
  <si>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</si>
  <si>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</si>
  <si>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</si>
  <si>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</si>
  <si>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</si>
  <si>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</si>
  <si>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</si>
  <si>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</si>
  <si>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</si>
  <si>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</si>
  <si>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</si>
  <si>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</si>
  <si>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</si>
  <si>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</si>
  <si>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</si>
  <si>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</si>
  <si>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</si>
  <si>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</si>
  <si>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</si>
  <si>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</si>
  <si>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</si>
  <si>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</si>
  <si>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</si>
  <si>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</si>
  <si>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</si>
  <si>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</si>
  <si>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</si>
  <si>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</si>
  <si>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</si>
  <si>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</si>
  <si>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</si>
  <si>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</si>
  <si>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</si>
  <si>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</si>
  <si>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</si>
  <si>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</si>
  <si>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</si>
  <si>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</si>
  <si>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</si>
  <si>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</si>
  <si>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</si>
  <si>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</si>
  <si>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</si>
  <si>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</si>
  <si>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</si>
  <si>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</si>
  <si>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</si>
  <si>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</si>
  <si>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</si>
  <si>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</si>
  <si>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</si>
  <si>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</si>
  <si>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</si>
  <si>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</si>
  <si>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</si>
  <si>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</si>
  <si>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</si>
  <si>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</si>
  <si>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</si>
  <si>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</si>
  <si>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</si>
  <si>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</si>
  <si>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</si>
  <si>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</si>
  <si>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</si>
  <si>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</si>
  <si>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</si>
  <si>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</si>
  <si>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</si>
  <si>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</si>
  <si>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</si>
  <si>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</si>
  <si>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</si>
  <si>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</si>
  <si>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</si>
  <si>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</si>
  <si>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</si>
  <si>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</si>
  <si>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</si>
  <si>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</si>
  <si>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</si>
  <si>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</si>
  <si>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</si>
  <si>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</si>
  <si>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</si>
  <si>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</si>
  <si>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</si>
  <si>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</si>
  <si>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</si>
  <si>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</si>
  <si>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</si>
  <si>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</si>
  <si>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</si>
  <si>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</si>
  <si>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</si>
  <si>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</si>
  <si>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</si>
  <si>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</si>
  <si>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</si>
  <si>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</si>
  <si>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</si>
  <si>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</si>
  <si>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</si>
  <si>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</si>
  <si>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</si>
  <si>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</si>
  <si>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</si>
  <si>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</si>
  <si>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</si>
  <si>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</si>
  <si>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</si>
  <si>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</si>
  <si>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</si>
  <si>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</si>
  <si>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</si>
  <si>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</si>
  <si>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</si>
  <si>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</si>
  <si>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</si>
  <si>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</si>
  <si>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</si>
  <si>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</si>
  <si>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</si>
  <si>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</si>
  <si>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</si>
  <si>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</si>
  <si>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</si>
  <si>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</si>
  <si>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</si>
  <si>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</si>
  <si>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</si>
  <si>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</si>
  <si>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</si>
  <si>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</si>
  <si>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</si>
  <si>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</si>
  <si>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</si>
  <si>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</si>
  <si>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</si>
  <si>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</si>
  <si>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</si>
  <si>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</si>
  <si>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</si>
  <si>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</si>
  <si>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</si>
  <si>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</si>
  <si>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</si>
  <si>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</si>
  <si>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</si>
  <si>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</si>
  <si>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</si>
  <si>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</si>
  <si>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</si>
  <si>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</si>
  <si>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</si>
  <si>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</si>
  <si>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</si>
  <si>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</si>
  <si>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</si>
  <si>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</si>
  <si>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</si>
  <si>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</si>
  <si>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</si>
  <si>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</si>
  <si>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</si>
  <si>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</si>
  <si>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</si>
  <si>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</si>
  <si>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</si>
  <si>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</si>
  <si>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</si>
  <si>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</si>
  <si>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</si>
  <si>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</si>
  <si>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</si>
  <si>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</si>
  <si>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</si>
  <si>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</si>
  <si>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</si>
  <si>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</si>
  <si>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</si>
  <si>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</si>
  <si>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</si>
  <si>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</si>
  <si>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</si>
  <si>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</si>
  <si>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</si>
  <si>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</si>
  <si>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</si>
  <si>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</si>
  <si>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</si>
  <si>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</si>
  <si>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</si>
  <si>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</si>
  <si>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</si>
  <si>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</si>
  <si>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</si>
  <si>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</si>
  <si>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</si>
  <si>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</si>
  <si>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</si>
  <si>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</si>
  <si>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</si>
  <si>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</si>
  <si>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</si>
  <si>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</si>
  <si>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</si>
  <si>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</si>
  <si>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</si>
  <si>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</si>
  <si>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</si>
  <si>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</si>
  <si>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</si>
  <si>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</si>
  <si>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</si>
  <si>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</si>
  <si>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</si>
  <si>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</si>
  <si>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</si>
  <si>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</si>
  <si>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</si>
  <si>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</si>
  <si>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</si>
  <si>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</si>
  <si>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</si>
  <si>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</si>
  <si>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</si>
  <si>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</si>
  <si>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</si>
  <si>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</si>
  <si>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</si>
  <si>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</si>
  <si>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</si>
  <si>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</si>
  <si>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</si>
  <si>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</si>
  <si>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</si>
  <si>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</si>
  <si>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</si>
  <si>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</si>
  <si>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</si>
  <si>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</si>
  <si>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</si>
  <si>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</si>
  <si>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</si>
  <si>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</si>
  <si>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</si>
  <si>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</si>
  <si>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</si>
  <si>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</si>
  <si>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</si>
  <si>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</si>
  <si>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</si>
  <si>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</si>
  <si>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</si>
  <si>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</si>
  <si>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</si>
  <si>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</si>
  <si>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</si>
  <si>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</si>
  <si>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</si>
  <si>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</si>
  <si>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</si>
  <si>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</si>
  <si>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</si>
  <si>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</si>
  <si>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</si>
  <si>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</si>
  <si>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</si>
  <si>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</si>
  <si>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</si>
  <si>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</si>
  <si>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</si>
  <si>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</si>
  <si>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</si>
  <si>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</si>
  <si>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</si>
  <si>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</si>
  <si>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</si>
  <si>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</si>
  <si>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</si>
  <si>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</si>
  <si>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</si>
  <si>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</si>
  <si>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</si>
  <si>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</si>
  <si>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</si>
  <si>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</si>
  <si>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</si>
  <si>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</si>
  <si>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</si>
  <si>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</si>
  <si>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</si>
  <si>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</si>
  <si>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</si>
  <si>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</si>
  <si>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</si>
  <si>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</si>
  <si>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</si>
  <si>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</si>
  <si>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</si>
  <si>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</si>
  <si>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</si>
  <si>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</si>
  <si>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</si>
  <si>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</si>
  <si>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</si>
  <si>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</si>
  <si>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</si>
  <si>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</si>
  <si>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</si>
  <si>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</si>
  <si>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</si>
  <si>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</si>
  <si>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</si>
  <si>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</si>
  <si>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</si>
  <si>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</si>
  <si>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</si>
  <si>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</si>
  <si>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</si>
  <si>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</si>
  <si>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</si>
  <si>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</si>
  <si>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</si>
  <si>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</si>
  <si>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</si>
  <si>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</si>
  <si>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</si>
  <si>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</si>
  <si>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</si>
  <si>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</si>
  <si>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</si>
  <si>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</si>
  <si>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</si>
  <si>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</si>
  <si>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</si>
  <si>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</si>
  <si>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</si>
  <si>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</si>
  <si>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</si>
  <si>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</si>
  <si>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</si>
  <si>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</si>
  <si>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</si>
  <si>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</si>
  <si>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</si>
  <si>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</si>
  <si>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</si>
  <si>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</si>
  <si>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</si>
  <si>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</si>
  <si>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</si>
  <si>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</si>
  <si>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</si>
  <si>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</si>
  <si>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</si>
  <si>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</si>
  <si>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</si>
  <si>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</si>
  <si>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</si>
  <si>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</si>
  <si>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</si>
  <si>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</si>
  <si>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</si>
  <si>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</si>
  <si>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</si>
  <si>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</si>
  <si>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</si>
  <si>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</si>
  <si>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</si>
  <si>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</si>
  <si>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</si>
  <si>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</si>
  <si>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</si>
  <si>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</si>
  <si>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</si>
  <si>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</si>
  <si>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</si>
  <si>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</si>
  <si>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</si>
  <si>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</si>
  <si>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</si>
  <si>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</si>
  <si>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</si>
  <si>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</si>
  <si>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</si>
  <si>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</si>
  <si>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</si>
  <si>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</si>
  <si>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</si>
  <si>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</si>
  <si>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</si>
  <si>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</si>
  <si>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</si>
  <si>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</si>
  <si>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</si>
  <si>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</si>
  <si>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</si>
  <si>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</si>
  <si>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</si>
  <si>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</si>
  <si>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</si>
  <si>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</si>
  <si>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</si>
  <si>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</si>
  <si>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</si>
  <si>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</si>
  <si>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</si>
  <si>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</si>
  <si>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</si>
  <si>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</si>
  <si>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</si>
  <si>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</si>
  <si>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</si>
  <si>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</si>
  <si>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</si>
  <si>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</si>
  <si>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</si>
  <si>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</si>
  <si>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</si>
  <si>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</si>
  <si>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</si>
  <si>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</si>
  <si>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</si>
  <si>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</si>
  <si>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</si>
  <si>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</si>
  <si>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</si>
  <si>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</si>
  <si>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</si>
  <si>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</si>
  <si>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</si>
  <si>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</si>
  <si>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</si>
  <si>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</si>
  <si>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</si>
  <si>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</si>
  <si>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</si>
  <si>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</si>
  <si>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</si>
  <si>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</si>
  <si>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</si>
  <si>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</si>
  <si>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</si>
  <si>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</si>
  <si>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</si>
  <si>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</si>
  <si>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</si>
  <si>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</si>
  <si>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</si>
  <si>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</si>
  <si>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</si>
  <si>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</si>
  <si>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</si>
  <si>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</si>
  <si>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</si>
  <si>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</si>
  <si>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</si>
  <si>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</si>
  <si>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</si>
  <si>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</si>
  <si>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</si>
  <si>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</si>
  <si>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</si>
  <si>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</si>
  <si>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</si>
  <si>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</si>
  <si>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</si>
  <si>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</si>
  <si>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</si>
  <si>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</si>
  <si>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</si>
  <si>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</si>
  <si>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</si>
  <si>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</si>
  <si>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</si>
  <si>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</si>
  <si>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</si>
  <si>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</si>
  <si>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</si>
  <si>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</si>
  <si>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</si>
  <si>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</si>
  <si>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</si>
  <si>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</si>
  <si>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</si>
  <si>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</si>
  <si>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</si>
  <si>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</si>
  <si>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</si>
  <si>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</si>
  <si>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</si>
  <si>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</si>
  <si>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</si>
  <si>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</si>
  <si>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</si>
  <si>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</si>
  <si>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</si>
  <si>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</si>
  <si>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</si>
  <si>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</si>
  <si>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</si>
  <si>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</si>
  <si>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</si>
  <si>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</si>
  <si>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</si>
  <si>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</si>
  <si>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</si>
  <si>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</si>
  <si>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</si>
  <si>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</si>
  <si>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</si>
  <si>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</si>
  <si>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</si>
  <si>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</si>
  <si>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</si>
  <si>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</si>
  <si>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</si>
  <si>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</si>
  <si>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</si>
  <si>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</si>
  <si>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</si>
  <si>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</si>
  <si>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</si>
  <si>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</si>
  <si>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</si>
  <si>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</si>
  <si>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</si>
  <si>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</si>
  <si>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</si>
  <si>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</si>
  <si>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</si>
  <si>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</si>
  <si>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</si>
  <si>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</si>
  <si>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</si>
  <si>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</si>
  <si>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</si>
  <si>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</si>
  <si>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</si>
  <si>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</si>
  <si>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</si>
  <si>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</si>
  <si>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</si>
  <si>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</si>
  <si>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</si>
  <si>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</si>
  <si>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</si>
  <si>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</si>
  <si>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</si>
  <si>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</si>
  <si>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</si>
  <si>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</si>
  <si>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</si>
  <si>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</si>
  <si>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</si>
  <si>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</si>
  <si>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</si>
  <si>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</si>
  <si>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</si>
  <si>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</si>
  <si>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</si>
  <si>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</si>
  <si>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</si>
  <si>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</si>
  <si>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</si>
  <si>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</si>
  <si>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</si>
  <si>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</si>
  <si>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</si>
  <si>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</si>
  <si>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</si>
  <si>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</si>
  <si>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</si>
  <si>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</si>
  <si>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</si>
  <si>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</si>
  <si>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</si>
  <si>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</si>
  <si>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</si>
  <si>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</si>
  <si>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</si>
  <si>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</si>
  <si>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</si>
  <si>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</si>
  <si>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</si>
  <si>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</si>
  <si>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</si>
  <si>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</si>
  <si>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</si>
  <si>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</si>
  <si>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</si>
  <si>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</si>
  <si>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</si>
  <si>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</si>
  <si>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</si>
  <si>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</si>
  <si>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</si>
  <si>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</si>
  <si>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</si>
  <si>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</si>
  <si>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</si>
  <si>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</si>
  <si>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</si>
  <si>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</si>
  <si>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</si>
  <si>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</si>
  <si>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</si>
  <si>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</si>
  <si>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</si>
  <si>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</si>
  <si>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</si>
  <si>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</si>
  <si>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</si>
  <si>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</si>
  <si>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</si>
  <si>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</si>
  <si>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</si>
  <si>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</si>
  <si>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</si>
  <si>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</si>
  <si>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</si>
  <si>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</si>
  <si>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</si>
  <si>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</si>
  <si>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</si>
  <si>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</si>
  <si>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</si>
  <si>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</si>
  <si>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</si>
  <si>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</si>
  <si>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</si>
  <si>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</si>
  <si>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</si>
  <si>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</si>
  <si>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</si>
  <si>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</si>
  <si>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</si>
  <si>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</si>
  <si>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</si>
  <si>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</si>
  <si>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</si>
  <si>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</si>
  <si>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</si>
  <si>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</si>
  <si>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</si>
  <si>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</si>
  <si>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</si>
  <si>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</si>
  <si>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</si>
  <si>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</si>
  <si>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</si>
  <si>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</si>
  <si>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</si>
  <si>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</si>
  <si>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</si>
  <si>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</si>
  <si>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</si>
  <si>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</si>
  <si>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</si>
  <si>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</si>
  <si>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</si>
  <si>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</si>
  <si>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</si>
  <si>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</si>
  <si>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</si>
  <si>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</si>
  <si>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</si>
  <si>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</si>
  <si>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</si>
  <si>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</si>
  <si>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</si>
  <si>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</si>
  <si>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</si>
  <si>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</si>
  <si>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</si>
  <si>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</si>
  <si>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</si>
  <si>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</si>
  <si>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</si>
  <si>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</si>
  <si>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</si>
  <si>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</si>
  <si>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</si>
  <si>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</si>
  <si>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</si>
  <si>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</si>
  <si>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</si>
  <si>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</si>
  <si>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</si>
  <si>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</si>
  <si>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</si>
  <si>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</si>
  <si>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</si>
  <si>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</si>
  <si>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</si>
  <si>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</si>
  <si>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</si>
  <si>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</si>
  <si>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</si>
  <si>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</si>
  <si>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</si>
  <si>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</si>
  <si>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</si>
  <si>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</si>
  <si>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</si>
  <si>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</si>
  <si>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</si>
  <si>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</si>
  <si>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</si>
  <si>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</si>
  <si>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</si>
  <si>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</si>
  <si>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</si>
  <si>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</si>
  <si>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</si>
  <si>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</si>
  <si>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</si>
  <si>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</si>
  <si>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</si>
  <si>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</si>
  <si>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</si>
  <si>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</si>
  <si>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</si>
  <si>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</si>
  <si>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</si>
  <si>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</si>
  <si>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</si>
  <si>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</si>
  <si>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</si>
  <si>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</si>
  <si>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</si>
  <si>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</si>
  <si>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</si>
  <si>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</si>
  <si>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</si>
  <si>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</si>
  <si>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</si>
  <si>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</si>
  <si>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</si>
  <si>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</si>
  <si>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</si>
  <si>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</si>
  <si>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</si>
  <si>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</si>
  <si>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</si>
  <si>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</si>
  <si>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</si>
  <si>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</si>
  <si>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</si>
  <si>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</si>
  <si>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</si>
  <si>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</si>
  <si>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</si>
  <si>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</si>
  <si>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</si>
  <si>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</si>
  <si>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</si>
  <si>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</si>
  <si>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</si>
  <si>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</si>
  <si>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</si>
  <si>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</si>
  <si>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</si>
  <si>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</si>
  <si>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</si>
  <si>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</si>
  <si>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</si>
  <si>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</si>
  <si>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</si>
  <si>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</si>
  <si>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</si>
  <si>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</si>
  <si>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</si>
  <si>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</si>
  <si>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</si>
  <si>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</si>
  <si>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</si>
  <si>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</si>
  <si>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</si>
  <si>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</si>
  <si>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</si>
  <si>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</si>
  <si>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</si>
  <si>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</si>
  <si>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</si>
  <si>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</si>
  <si>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</si>
  <si>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</si>
  <si>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</si>
  <si>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</si>
  <si>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</si>
  <si>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</si>
  <si>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</si>
  <si>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</si>
  <si>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</si>
  <si>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</si>
  <si>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</si>
  <si>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</si>
  <si>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</si>
  <si>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</si>
  <si>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</si>
  <si>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</si>
  <si>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</si>
  <si>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</si>
  <si>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</si>
  <si>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</si>
  <si>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</si>
  <si>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</si>
  <si>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</si>
  <si>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</si>
  <si>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</si>
  <si>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</si>
  <si>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</si>
  <si>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</si>
  <si>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</si>
  <si>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</si>
  <si>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</si>
  <si>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</si>
  <si>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</si>
  <si>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</si>
  <si>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</si>
  <si>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</si>
  <si>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</si>
  <si>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</si>
  <si>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</si>
  <si>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</si>
  <si>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</si>
  <si>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</si>
  <si>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</si>
  <si>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</si>
  <si>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</si>
  <si>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</si>
  <si>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</si>
  <si>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</si>
  <si>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</si>
  <si>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</si>
  <si>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</si>
  <si>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</si>
  <si>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</si>
  <si>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</si>
  <si>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</si>
  <si>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</si>
  <si>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</si>
  <si>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</si>
  <si>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</si>
  <si>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</si>
  <si>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</si>
  <si>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</si>
  <si>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</si>
  <si>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</si>
  <si>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</si>
  <si>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</si>
  <si>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</si>
  <si>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</si>
  <si>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</si>
  <si>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</si>
  <si>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</si>
  <si>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</si>
  <si>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</si>
  <si>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</si>
  <si>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</si>
  <si>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</si>
  <si>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</si>
  <si>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</si>
  <si>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</si>
  <si>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</si>
  <si>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</si>
  <si>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</si>
  <si>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</si>
  <si>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</si>
  <si>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</si>
  <si>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</si>
  <si>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</si>
  <si>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</si>
  <si>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</si>
  <si>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</si>
  <si>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</si>
  <si>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</si>
  <si>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</si>
  <si>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</si>
  <si>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</si>
  <si>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</si>
  <si>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</si>
  <si>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</si>
  <si>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</si>
  <si>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</si>
  <si>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</si>
  <si>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</si>
  <si>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</si>
  <si>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</si>
  <si>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</si>
  <si>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</si>
  <si>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</si>
  <si>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</si>
  <si>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</si>
  <si>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</si>
  <si>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</si>
  <si>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</si>
  <si>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</si>
  <si>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</si>
  <si>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</si>
  <si>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</si>
  <si>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</si>
  <si>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</si>
  <si>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</si>
  <si>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</si>
  <si>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</si>
  <si>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</si>
  <si>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</si>
  <si>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</si>
  <si>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</si>
  <si>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</si>
  <si>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</si>
  <si>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</si>
  <si>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</si>
  <si>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</si>
  <si>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</si>
  <si>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</si>
  <si>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</si>
  <si>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</si>
  <si>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</si>
  <si>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</si>
  <si>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</si>
  <si>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</si>
  <si>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</si>
  <si>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</si>
  <si>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</si>
  <si>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</si>
  <si>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</si>
  <si>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</si>
  <si>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</si>
  <si>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</si>
  <si>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</si>
  <si>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</si>
  <si>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</si>
  <si>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</si>
  <si>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</si>
  <si>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</si>
  <si>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</si>
  <si>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</si>
  <si>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</si>
  <si>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</si>
  <si>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</si>
  <si>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</si>
  <si>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</si>
  <si>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</si>
  <si>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</si>
  <si>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</si>
  <si>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</si>
  <si>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</si>
  <si>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</si>
  <si>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</si>
  <si>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</si>
  <si>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</si>
  <si>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</si>
  <si>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</si>
  <si>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</si>
  <si>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</si>
  <si>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</si>
  <si>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</si>
  <si>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</si>
  <si>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</si>
  <si>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</si>
  <si>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</si>
  <si>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</si>
  <si>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</si>
  <si>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</si>
  <si>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</si>
  <si>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</si>
  <si>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</si>
  <si>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</si>
  <si>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</si>
  <si>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</si>
  <si>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</si>
  <si>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</si>
  <si>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</si>
  <si>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</si>
  <si>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</si>
  <si>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</si>
  <si>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</si>
  <si>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</si>
  <si>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</si>
  <si>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</si>
  <si>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</si>
  <si>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</si>
  <si>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</si>
  <si>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</si>
  <si>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</si>
  <si>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</si>
  <si>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</si>
  <si>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</si>
  <si>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</si>
  <si>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</si>
  <si>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</si>
  <si>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</si>
  <si>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</si>
  <si>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</si>
  <si>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</si>
  <si>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</si>
  <si>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</si>
  <si>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</si>
  <si>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</si>
  <si>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</si>
  <si>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</si>
  <si>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</si>
  <si>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</si>
  <si>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</si>
  <si>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</si>
  <si>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</si>
  <si>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</si>
  <si>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</si>
  <si>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</si>
  <si>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</si>
  <si>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</si>
  <si>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</si>
  <si>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</si>
  <si>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</si>
  <si>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</si>
  <si>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</si>
  <si>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</si>
  <si>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</si>
  <si>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</si>
  <si>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</si>
  <si>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</si>
  <si>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</si>
  <si>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</si>
  <si>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</si>
  <si>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</si>
  <si>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</si>
  <si>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</si>
  <si>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</si>
  <si>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</si>
  <si>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</si>
  <si>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</si>
  <si>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</si>
  <si>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</si>
  <si>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</si>
  <si>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</si>
  <si>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</si>
  <si>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</si>
  <si>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</si>
  <si>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</si>
  <si>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</si>
  <si>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</si>
  <si>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</si>
  <si>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</si>
  <si>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</si>
  <si>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</si>
  <si>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</si>
  <si>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</si>
  <si>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</si>
  <si>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</si>
  <si>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</si>
  <si>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</si>
  <si>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</si>
  <si>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</si>
  <si>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</si>
  <si>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</si>
  <si>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</si>
  <si>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</si>
  <si>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</si>
  <si>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</si>
  <si>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</si>
  <si>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</si>
  <si>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</si>
  <si>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</si>
  <si>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</si>
  <si>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</si>
  <si>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</si>
  <si>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</si>
  <si>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</si>
  <si>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</si>
  <si>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</si>
  <si>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</si>
  <si>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</si>
  <si>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</si>
  <si>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</si>
  <si>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</si>
  <si>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</si>
  <si>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</si>
  <si>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</si>
  <si>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</si>
  <si>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</si>
  <si>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</si>
  <si>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</si>
  <si>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</si>
  <si>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</si>
  <si>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</si>
  <si>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</si>
  <si>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</si>
  <si>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</si>
  <si>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</si>
  <si>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</si>
  <si>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</si>
  <si>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</si>
  <si>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</si>
  <si>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</si>
  <si>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</si>
  <si>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</si>
  <si>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</si>
  <si>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</si>
  <si>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</si>
  <si>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</si>
  <si>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</si>
  <si>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</si>
  <si>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</si>
  <si>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</si>
  <si>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</si>
  <si>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</si>
  <si>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</si>
  <si>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</si>
  <si>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</si>
  <si>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</si>
  <si>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</si>
  <si>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</si>
  <si>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</si>
  <si>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</si>
  <si>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</si>
  <si>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</si>
  <si>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</si>
  <si>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</si>
  <si>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</si>
  <si>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</si>
  <si>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</si>
  <si>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</si>
  <si>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</si>
  <si>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</si>
  <si>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</si>
  <si>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</si>
  <si>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</si>
  <si>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</si>
  <si>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</si>
  <si>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</si>
  <si>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</si>
  <si>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</si>
  <si>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</si>
  <si>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</si>
  <si>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</si>
  <si>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</si>
  <si>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</si>
  <si>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</si>
  <si>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</si>
  <si>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</si>
  <si>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</si>
  <si>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</si>
  <si>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</si>
  <si>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</si>
  <si>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</si>
  <si>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</si>
  <si>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</si>
  <si>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</si>
  <si>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</si>
  <si>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</si>
  <si>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</si>
  <si>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</si>
  <si>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</si>
  <si>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</si>
  <si>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</si>
  <si>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</si>
  <si>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</si>
  <si>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</si>
  <si>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</si>
  <si>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</si>
  <si>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</si>
  <si>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</si>
  <si>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</si>
  <si>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</si>
  <si>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</si>
  <si>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</si>
  <si>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</si>
  <si>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</si>
  <si>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</si>
  <si>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</si>
  <si>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</si>
  <si>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</si>
  <si>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</si>
  <si>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</si>
  <si>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</si>
  <si>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</si>
  <si>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</si>
  <si>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</si>
  <si>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</si>
  <si>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</si>
  <si>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</si>
  <si>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</si>
  <si>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</si>
  <si>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</si>
  <si>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</si>
  <si>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</si>
  <si>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</si>
  <si>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</si>
  <si>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</si>
  <si>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</si>
  <si>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</si>
  <si>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</si>
  <si>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</si>
  <si>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</si>
  <si>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</si>
  <si>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</si>
  <si>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</si>
  <si>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</si>
  <si>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</si>
  <si>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</si>
  <si>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</si>
  <si>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</si>
  <si>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</si>
  <si>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</si>
  <si>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</si>
  <si>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</si>
  <si>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</si>
  <si>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</si>
  <si>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</si>
  <si>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</si>
  <si>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</si>
  <si>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</si>
  <si>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</si>
  <si>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</si>
  <si>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</si>
  <si>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</si>
  <si>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</si>
  <si>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</si>
  <si>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</si>
  <si>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</si>
  <si>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</si>
  <si>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</si>
  <si>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</si>
  <si>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</si>
  <si>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</si>
  <si>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</si>
  <si>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</si>
  <si>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</si>
  <si>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</si>
  <si>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</si>
  <si>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</si>
  <si>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</si>
  <si>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</si>
  <si>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</si>
  <si>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</si>
  <si>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</si>
  <si>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</si>
  <si>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</si>
  <si>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</si>
  <si>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</si>
  <si>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</si>
  <si>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</si>
  <si>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</si>
  <si>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</si>
  <si>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</si>
  <si>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</si>
  <si>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</si>
  <si>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</si>
  <si>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</si>
  <si>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</si>
  <si>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</si>
  <si>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</si>
  <si>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</si>
  <si>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</si>
  <si>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</si>
  <si>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</si>
  <si>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</si>
  <si>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</si>
  <si>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</si>
  <si>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</si>
  <si>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</si>
  <si>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</si>
  <si>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</si>
  <si>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</si>
  <si>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</si>
  <si>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</si>
  <si>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</si>
  <si>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</si>
  <si>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</si>
  <si>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</si>
  <si>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</si>
  <si>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</si>
  <si>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</si>
  <si>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</si>
  <si>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</si>
  <si>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</si>
  <si>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</si>
  <si>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</si>
  <si>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</si>
  <si>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</si>
  <si>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</si>
  <si>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</si>
  <si>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</si>
  <si>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</si>
  <si>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</si>
  <si>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</si>
  <si>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</si>
  <si>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</si>
  <si>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</si>
  <si>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</si>
  <si>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</si>
  <si>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</si>
  <si>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</si>
  <si>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</si>
  <si>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</si>
  <si>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</si>
  <si>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</si>
  <si>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</si>
  <si>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</si>
  <si>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</si>
  <si>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</si>
  <si>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</si>
  <si>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</si>
  <si>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</si>
  <si>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</si>
  <si>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</si>
  <si>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</si>
  <si>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</si>
  <si>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</si>
  <si>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</si>
  <si>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</si>
  <si>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</si>
  <si>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</si>
  <si>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</si>
  <si>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</si>
  <si>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</si>
  <si>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</si>
  <si>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</si>
  <si>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</si>
  <si>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</si>
  <si>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</si>
  <si>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</si>
  <si>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</si>
  <si>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</si>
  <si>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</si>
  <si>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</si>
  <si>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</si>
  <si>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</si>
  <si>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</si>
  <si>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</si>
  <si>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</si>
  <si>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</si>
  <si>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</si>
  <si>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</si>
  <si>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</si>
  <si>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</si>
  <si>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</si>
  <si>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</si>
  <si>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</si>
  <si>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</si>
  <si>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</si>
  <si>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</si>
  <si>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</si>
  <si>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</si>
  <si>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</si>
  <si>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</si>
  <si>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</si>
  <si>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</si>
  <si>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</si>
  <si>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</si>
  <si>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</si>
  <si>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</si>
  <si>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</si>
  <si>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</si>
  <si>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</si>
  <si>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</si>
  <si>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</si>
  <si>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</si>
  <si>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</si>
  <si>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</si>
  <si>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</si>
  <si>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</si>
  <si>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</si>
  <si>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</si>
  <si>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</si>
  <si>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</si>
  <si>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</si>
  <si>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</si>
  <si>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</si>
  <si>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</si>
  <si>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</si>
  <si>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</si>
  <si>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</si>
  <si>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</si>
  <si>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</si>
  <si>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</si>
  <si>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</si>
  <si>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</si>
  <si>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</si>
  <si>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</si>
  <si>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</si>
  <si>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</si>
  <si>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</si>
  <si>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</si>
  <si>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</si>
  <si>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</si>
  <si>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</si>
  <si>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</si>
  <si>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</si>
  <si>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</si>
  <si>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</si>
  <si>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</si>
  <si>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</si>
  <si>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</si>
  <si>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</si>
  <si>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</si>
  <si>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</si>
  <si>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</si>
  <si>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</si>
  <si>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</si>
  <si>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</si>
  <si>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</si>
  <si>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</si>
  <si>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</si>
  <si>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</si>
  <si>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</si>
  <si>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</si>
  <si>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</si>
  <si>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</si>
  <si>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</si>
  <si>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</si>
  <si>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</si>
  <si>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</si>
  <si>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</si>
  <si>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</si>
  <si>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</si>
  <si>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</si>
  <si>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</si>
  <si>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</si>
  <si>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</si>
  <si>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</si>
  <si>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</si>
  <si>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</si>
  <si>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</si>
  <si>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</si>
  <si>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</si>
  <si>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</si>
  <si>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</si>
  <si>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</si>
  <si>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</si>
  <si>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</si>
  <si>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</si>
  <si>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</si>
  <si>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</si>
  <si>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</si>
  <si>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</si>
  <si>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</si>
  <si>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</si>
  <si>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</si>
  <si>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</si>
  <si>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</si>
  <si>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</si>
  <si>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</si>
  <si>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</si>
  <si>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</si>
  <si>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</si>
  <si>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</si>
  <si>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</si>
  <si>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</si>
  <si>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</si>
  <si>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</si>
  <si>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</si>
  <si>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</si>
  <si>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</si>
  <si>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</si>
  <si>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</si>
  <si>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</si>
  <si>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</si>
  <si>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</si>
  <si>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</si>
  <si>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</si>
  <si>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</si>
  <si>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</si>
  <si>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</si>
  <si>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</si>
  <si>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</si>
  <si>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</si>
  <si>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</si>
  <si>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</si>
  <si>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</si>
  <si>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</si>
  <si>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</si>
  <si>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</si>
  <si>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</si>
  <si>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</si>
  <si>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</si>
  <si>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</si>
  <si>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</si>
  <si>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</si>
  <si>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</si>
  <si>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</si>
  <si>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</si>
  <si>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</si>
  <si>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</si>
  <si>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</si>
  <si>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</si>
  <si>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</si>
  <si>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</si>
  <si>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</si>
  <si>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</si>
  <si>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</si>
  <si>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</si>
  <si>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</si>
  <si>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</si>
  <si>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</si>
  <si>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</si>
  <si>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</si>
  <si>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</si>
  <si>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</si>
  <si>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</si>
  <si>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</si>
  <si>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</si>
  <si>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</si>
  <si>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</si>
  <si>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</si>
  <si>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</si>
  <si>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</si>
  <si>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</si>
  <si>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</si>
  <si>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</si>
  <si>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</si>
  <si>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</si>
  <si>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</si>
  <si>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</si>
  <si>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</si>
  <si>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</si>
  <si>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</si>
  <si>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</si>
  <si>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</si>
  <si>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</si>
  <si>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</si>
  <si>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</si>
  <si>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</si>
  <si>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</si>
  <si>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</si>
  <si>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</si>
  <si>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</si>
  <si>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</si>
  <si>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</si>
  <si>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</si>
  <si>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</si>
  <si>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</si>
  <si>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</si>
  <si>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</si>
  <si>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</si>
  <si>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</si>
  <si>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</si>
  <si>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</si>
  <si>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</si>
  <si>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</si>
  <si>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</si>
  <si>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</si>
  <si>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</si>
  <si>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</si>
  <si>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</si>
  <si>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</si>
  <si>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</si>
  <si>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</si>
  <si>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</si>
  <si>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</si>
  <si>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</si>
  <si>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</si>
  <si>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</si>
  <si>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</si>
  <si>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</si>
  <si>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</si>
  <si>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</si>
  <si>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</si>
  <si>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</si>
  <si>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</si>
  <si>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</si>
  <si>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</si>
  <si>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</si>
  <si>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</si>
  <si>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</si>
  <si>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</si>
  <si>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</si>
  <si>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</si>
  <si>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</si>
  <si>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</si>
  <si>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</si>
  <si>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</si>
  <si>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</si>
  <si>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</si>
  <si>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</si>
  <si>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</si>
  <si>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</si>
  <si>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</si>
  <si>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</si>
  <si>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</si>
  <si>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</si>
  <si>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</si>
  <si>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</si>
  <si>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</si>
  <si>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</si>
  <si>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</si>
  <si>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</si>
  <si>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</si>
  <si>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</si>
  <si>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</si>
  <si>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</si>
  <si>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</si>
  <si>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</si>
  <si>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</si>
  <si>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</si>
  <si>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</si>
  <si>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</si>
  <si>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</si>
  <si>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</si>
  <si>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</si>
  <si>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</si>
  <si>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</si>
  <si>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</si>
  <si>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</si>
  <si>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</si>
  <si>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</si>
  <si>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</si>
  <si>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</si>
  <si>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</si>
  <si>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</si>
  <si>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</si>
  <si>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</si>
  <si>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</si>
  <si>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</si>
  <si>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</si>
  <si>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</si>
  <si>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</si>
  <si>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</si>
  <si>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</si>
  <si>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</si>
  <si>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</si>
  <si>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</si>
  <si>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</si>
  <si>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</si>
  <si>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</si>
  <si>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</si>
  <si>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</si>
  <si>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</si>
  <si>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</si>
  <si>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</si>
  <si>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</si>
  <si>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</si>
  <si>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</si>
  <si>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</si>
  <si>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</si>
  <si>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</si>
  <si>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</si>
  <si>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</si>
  <si>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</si>
  <si>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</si>
  <si>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</si>
  <si>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</si>
  <si>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</si>
  <si>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</si>
  <si>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</si>
  <si>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</si>
  <si>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</si>
  <si>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</si>
  <si>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</si>
  <si>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</si>
  <si>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</si>
  <si>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</si>
  <si>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</si>
  <si>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</si>
  <si>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</si>
  <si>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</si>
  <si>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</si>
  <si>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</si>
  <si>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</si>
  <si>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</si>
  <si>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</si>
  <si>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</si>
  <si>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</si>
  <si>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</si>
  <si>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</si>
  <si>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</si>
  <si>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</si>
  <si>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</si>
  <si>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</si>
  <si>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</si>
  <si>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</si>
  <si>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</si>
  <si>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</si>
  <si>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</si>
  <si>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</si>
  <si>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</si>
  <si>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</si>
  <si>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</si>
  <si>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</si>
  <si>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</si>
  <si>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</si>
  <si>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</si>
  <si>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</si>
  <si>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</si>
  <si>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</si>
  <si>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</si>
  <si>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</si>
  <si>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</si>
  <si>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</si>
  <si>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</si>
  <si>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</si>
  <si>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</si>
  <si>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</si>
  <si>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</si>
  <si>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</si>
  <si>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</si>
  <si>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</si>
  <si>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</si>
  <si>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</si>
  <si>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</si>
  <si>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</si>
  <si>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</si>
  <si>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</si>
  <si>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</si>
  <si>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</si>
  <si>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</si>
  <si>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</si>
  <si>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</si>
  <si>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</si>
  <si>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</si>
  <si>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</si>
  <si>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</si>
  <si>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</si>
  <si>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</si>
  <si>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</si>
  <si>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</si>
  <si>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</si>
  <si>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</si>
  <si>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</si>
  <si>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</si>
  <si>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</si>
  <si>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</si>
  <si>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</si>
  <si>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</si>
  <si>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</si>
  <si>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</si>
  <si>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</si>
  <si>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</si>
  <si>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</si>
  <si>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</si>
  <si>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</si>
  <si>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</si>
  <si>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</si>
  <si>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</si>
  <si>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</si>
  <si>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</si>
  <si>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</si>
  <si>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</si>
  <si>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</si>
  <si>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</si>
  <si>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</si>
  <si>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</si>
  <si>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</si>
  <si>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</si>
  <si>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</si>
  <si>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</si>
  <si>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</si>
  <si>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</si>
  <si>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</si>
  <si>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</si>
  <si>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</si>
  <si>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</si>
  <si>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</si>
  <si>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</si>
  <si>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</si>
  <si>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</si>
  <si>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</si>
  <si>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</si>
  <si>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</si>
  <si>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</si>
  <si>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</si>
  <si>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</si>
  <si>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</si>
  <si>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</si>
  <si>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</si>
  <si>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</si>
  <si>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</si>
  <si>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</si>
  <si>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</si>
  <si>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</si>
  <si>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</si>
  <si>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</si>
  <si>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</si>
  <si>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</si>
  <si>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</si>
  <si>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</si>
  <si>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</si>
  <si>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</si>
  <si>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</si>
  <si>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</si>
  <si>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</si>
  <si>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</si>
  <si>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</si>
  <si>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</si>
  <si>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</si>
  <si>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</si>
  <si>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</si>
  <si>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</si>
  <si>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</si>
  <si>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</si>
  <si>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</si>
  <si>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</si>
  <si>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</si>
  <si>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</si>
  <si>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</si>
  <si>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</si>
  <si>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</si>
  <si>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</si>
  <si>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</si>
  <si>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</si>
  <si>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</si>
  <si>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</si>
  <si>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</si>
  <si>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</si>
  <si>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</si>
  <si>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</si>
  <si>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</si>
  <si>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</si>
  <si>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</si>
  <si>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</si>
  <si>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</si>
  <si>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</si>
  <si>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</si>
  <si>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</si>
  <si>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</si>
  <si>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</si>
  <si>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</si>
  <si>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</si>
  <si>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</si>
  <si>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</si>
  <si>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</si>
  <si>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</si>
  <si>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</si>
  <si>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</si>
  <si>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</si>
  <si>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</si>
  <si>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</si>
  <si>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</si>
  <si>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</si>
  <si>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</si>
  <si>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</si>
  <si>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</si>
  <si>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</si>
  <si>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</si>
  <si>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</si>
  <si>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</si>
  <si>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</si>
  <si>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</si>
  <si>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</si>
  <si>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</si>
  <si>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</si>
  <si>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</si>
  <si>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</si>
  <si>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</si>
  <si>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</si>
  <si>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</si>
  <si>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</si>
  <si>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</si>
  <si>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</si>
  <si>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</si>
  <si>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</si>
  <si>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</si>
  <si>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</si>
  <si>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</si>
  <si>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</si>
  <si>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</si>
  <si>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</si>
  <si>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</si>
  <si>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</si>
  <si>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</si>
  <si>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</si>
  <si>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</si>
  <si>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</si>
  <si>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</si>
  <si>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</si>
  <si>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</si>
  <si>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</si>
  <si>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</si>
  <si>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</si>
  <si>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</si>
  <si>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</si>
  <si>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</si>
  <si>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</si>
  <si>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</si>
  <si>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</si>
  <si>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</si>
  <si>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</si>
  <si>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</si>
  <si>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</si>
  <si>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</si>
  <si>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</si>
  <si>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</si>
  <si>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</si>
  <si>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</si>
  <si>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</si>
  <si>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</si>
  <si>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</si>
  <si>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</si>
  <si>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</si>
  <si>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</si>
  <si>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</si>
  <si>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</si>
  <si>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</si>
  <si>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</si>
  <si>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</si>
  <si>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</si>
  <si>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</si>
  <si>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</si>
  <si>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</si>
  <si>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</si>
  <si>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</si>
  <si>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</si>
  <si>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</si>
  <si>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</si>
  <si>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</si>
  <si>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</si>
  <si>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</si>
  <si>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</si>
  <si>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</si>
  <si>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</si>
  <si>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</si>
  <si>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</si>
  <si>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</si>
  <si>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</si>
  <si>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</si>
  <si>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</si>
  <si>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</si>
  <si>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</si>
  <si>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</si>
  <si>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</si>
  <si>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</si>
  <si>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</si>
  <si>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</si>
  <si>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</si>
  <si>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</si>
  <si>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</si>
  <si>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</si>
  <si>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</si>
  <si>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</si>
  <si>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</si>
  <si>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</si>
  <si>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</si>
  <si>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</si>
  <si>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</si>
  <si>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</si>
  <si>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</si>
  <si>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</si>
  <si>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</si>
  <si>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</si>
  <si>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</si>
  <si>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</si>
  <si>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</si>
  <si>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</si>
  <si>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</si>
  <si>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</si>
  <si>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</si>
  <si>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</si>
  <si>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</si>
  <si>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</si>
  <si>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</si>
  <si>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</si>
  <si>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</si>
  <si>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</si>
  <si>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</si>
  <si>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</si>
  <si>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</si>
  <si>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</si>
  <si>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</si>
  <si>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</si>
  <si>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</si>
  <si>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</si>
  <si>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</si>
  <si>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</si>
  <si>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</si>
  <si>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</si>
  <si>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</si>
  <si>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</si>
  <si>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</si>
  <si>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</si>
  <si>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</si>
  <si>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</si>
  <si>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</si>
  <si>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</si>
  <si>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</si>
  <si>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</si>
  <si>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</si>
  <si>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</si>
  <si>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</si>
  <si>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</si>
  <si>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</si>
  <si>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</si>
  <si>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</si>
  <si>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</si>
  <si>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</si>
  <si>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</si>
  <si>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</si>
  <si>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</si>
  <si>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</si>
  <si>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</si>
  <si>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</si>
  <si>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</si>
  <si>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</si>
  <si>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</si>
  <si>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</si>
  <si>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</si>
  <si>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</si>
  <si>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</si>
  <si>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</si>
  <si>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</si>
  <si>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</si>
  <si>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</si>
  <si>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</si>
  <si>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</si>
  <si>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</si>
  <si>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</si>
  <si>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</si>
  <si>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</si>
  <si>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</si>
  <si>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</si>
  <si>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</si>
  <si>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</si>
  <si>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</si>
  <si>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</si>
  <si>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</si>
  <si>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</si>
  <si>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</si>
  <si>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</si>
  <si>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</si>
  <si>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</si>
  <si>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</si>
  <si>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</si>
  <si>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</si>
  <si>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</si>
  <si>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</si>
  <si>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</si>
  <si>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</si>
  <si>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</si>
  <si>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</si>
  <si>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</si>
  <si>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</si>
  <si>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</si>
  <si>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</si>
  <si>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</si>
  <si>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</si>
  <si>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</si>
  <si>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</si>
  <si>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</si>
  <si>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</si>
  <si>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</si>
  <si>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</si>
  <si>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</si>
  <si>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</si>
  <si>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</si>
  <si>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</si>
  <si>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</si>
  <si>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</si>
  <si>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</si>
  <si>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</si>
  <si>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</si>
  <si>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</si>
  <si>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</si>
  <si>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</si>
  <si>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</si>
  <si>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</si>
  <si>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</si>
  <si>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</si>
  <si>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</si>
  <si>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</si>
  <si>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</si>
  <si>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</si>
  <si>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</si>
  <si>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</si>
  <si>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</si>
  <si>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</si>
  <si>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</si>
  <si>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</si>
  <si>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</si>
  <si>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</si>
  <si>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</si>
  <si>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</si>
  <si>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</si>
  <si>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</si>
  <si>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</si>
  <si>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</si>
  <si>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</si>
  <si>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</si>
  <si>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</si>
  <si>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</si>
  <si>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</si>
  <si>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</si>
  <si>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</si>
  <si>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</si>
  <si>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</si>
  <si>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</si>
  <si>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</si>
  <si>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</si>
  <si>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</si>
  <si>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</si>
  <si>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</si>
  <si>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</si>
  <si>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</si>
  <si>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</si>
  <si>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</si>
  <si>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</si>
  <si>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</si>
  <si>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</si>
  <si>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</si>
  <si>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</si>
  <si>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</si>
  <si>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</si>
  <si>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</si>
  <si>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</si>
  <si>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</si>
  <si>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</si>
  <si>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</si>
  <si>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</si>
  <si>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</si>
  <si>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</si>
  <si>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</si>
  <si>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</si>
  <si>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</si>
  <si>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</si>
  <si>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</si>
  <si>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</si>
  <si>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</si>
  <si>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</si>
  <si>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</si>
  <si>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</si>
  <si>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</si>
  <si>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</si>
  <si>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</si>
  <si>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</si>
  <si>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</si>
  <si>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</si>
  <si>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</si>
  <si>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</si>
  <si>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</si>
  <si>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</si>
  <si>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</si>
  <si>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</si>
  <si>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</si>
  <si>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</si>
  <si>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</si>
  <si>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</si>
  <si>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</si>
  <si>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</si>
  <si>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</si>
  <si>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</si>
  <si>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</si>
  <si>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</si>
  <si>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</si>
  <si>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</si>
  <si>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</si>
  <si>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</si>
  <si>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</si>
  <si>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</si>
  <si>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</si>
  <si>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</si>
  <si>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</si>
  <si>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</si>
  <si>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</si>
  <si>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</si>
  <si>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</si>
  <si>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</si>
  <si>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</si>
  <si>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</si>
  <si>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</si>
  <si>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</si>
  <si>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</si>
  <si>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</si>
  <si>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</si>
  <si>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</si>
  <si>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</si>
  <si>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</si>
  <si>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</si>
  <si>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</si>
  <si>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</si>
  <si>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</si>
  <si>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</si>
  <si>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</si>
  <si>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</si>
  <si>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</si>
  <si>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</si>
  <si>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</si>
  <si>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</si>
  <si>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</si>
  <si>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</si>
  <si>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</si>
  <si>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</si>
  <si>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</si>
  <si>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</si>
  <si>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</si>
  <si>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</si>
  <si>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</si>
  <si>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</si>
  <si>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</si>
  <si>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</si>
  <si>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</si>
  <si>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</si>
  <si>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</si>
  <si>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</si>
  <si>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</si>
  <si>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</si>
  <si>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</si>
  <si>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</si>
  <si>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</si>
  <si>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</si>
  <si>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</si>
  <si>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</si>
  <si>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</si>
  <si>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</si>
  <si>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</si>
  <si>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</si>
  <si>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</si>
  <si>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</si>
  <si>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</si>
  <si>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</si>
  <si>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</si>
  <si>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</si>
  <si>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</si>
  <si>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</si>
  <si>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</si>
  <si>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</si>
  <si>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</si>
  <si>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</si>
  <si>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</si>
  <si>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</si>
  <si>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</si>
  <si>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</si>
  <si>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</si>
  <si>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</si>
  <si>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</si>
  <si>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</si>
  <si>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</si>
  <si>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</si>
  <si>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</si>
  <si>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</si>
  <si>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</si>
  <si>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</si>
  <si>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</si>
  <si>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</si>
  <si>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</si>
  <si>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</si>
  <si>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</si>
  <si>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</si>
  <si>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</si>
  <si>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</si>
  <si>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</si>
  <si>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</si>
  <si>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</si>
  <si>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</si>
  <si>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</si>
  <si>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</si>
  <si>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</si>
  <si>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</si>
  <si>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</si>
  <si>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</si>
  <si>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</si>
  <si>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</si>
  <si>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</si>
  <si>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</si>
  <si>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</si>
  <si>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</si>
  <si>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</si>
  <si>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</si>
  <si>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</si>
  <si>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</si>
  <si>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</si>
  <si>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</si>
  <si>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</si>
  <si>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</si>
  <si>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</si>
  <si>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</si>
  <si>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</si>
  <si>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</si>
  <si>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</si>
  <si>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</si>
  <si>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</si>
  <si>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</si>
  <si>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</si>
  <si>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</si>
  <si>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</si>
  <si>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</si>
  <si>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</si>
  <si>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</si>
  <si>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</si>
  <si>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</si>
  <si>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</si>
  <si>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</si>
  <si>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</si>
  <si>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</si>
  <si>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</si>
  <si>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</si>
  <si>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</si>
  <si>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</si>
  <si>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</si>
  <si>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</si>
  <si>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</si>
  <si>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</si>
  <si>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</si>
  <si>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</si>
  <si>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</si>
  <si>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</si>
  <si>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</si>
  <si>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</si>
  <si>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</si>
  <si>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</si>
  <si>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</si>
  <si>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</si>
  <si>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</si>
  <si>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</si>
  <si>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</si>
  <si>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</si>
  <si>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</si>
  <si>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</si>
  <si>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</si>
  <si>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</si>
  <si>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</si>
  <si>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</si>
  <si>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</si>
  <si>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</si>
  <si>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</si>
  <si>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</si>
  <si>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</si>
  <si>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</si>
  <si>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</si>
  <si>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</si>
  <si>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</si>
  <si>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</si>
  <si>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</si>
  <si>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</si>
  <si>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</si>
  <si>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</si>
  <si>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</si>
  <si>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</si>
  <si>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</si>
  <si>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</si>
  <si>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</si>
  <si>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</si>
  <si>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</si>
  <si>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</si>
  <si>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</si>
  <si>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</si>
  <si>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</si>
  <si>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</si>
  <si>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</si>
  <si>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</si>
  <si>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</si>
  <si>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</si>
  <si>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</si>
  <si>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</si>
  <si>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</si>
  <si>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</si>
  <si>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</si>
  <si>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</si>
  <si>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</si>
  <si>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</si>
  <si>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</si>
  <si>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</si>
  <si>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</si>
  <si>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</si>
  <si>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</si>
  <si>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</si>
  <si>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</si>
  <si>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</si>
  <si>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</si>
  <si>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</si>
  <si>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</si>
  <si>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</si>
  <si>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</si>
  <si>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</si>
  <si>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</si>
  <si>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</si>
  <si>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</si>
  <si>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</si>
  <si>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</si>
  <si>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</si>
  <si>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</si>
  <si>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</si>
  <si>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</si>
  <si>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</si>
  <si>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</si>
  <si>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</si>
  <si>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</si>
  <si>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</si>
  <si>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</si>
  <si>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</si>
  <si>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</si>
  <si>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</si>
  <si>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</si>
  <si>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</si>
  <si>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</si>
  <si>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</si>
  <si>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</si>
  <si>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</si>
  <si>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</si>
  <si>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</si>
  <si>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</si>
  <si>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</si>
  <si>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</si>
  <si>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</si>
  <si>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</si>
  <si>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</si>
  <si>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</si>
  <si>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</si>
  <si>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</si>
  <si>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</si>
  <si>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</si>
  <si>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</si>
  <si>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</si>
  <si>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</si>
  <si>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</si>
  <si>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</si>
  <si>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</si>
  <si>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</si>
  <si>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</si>
  <si>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</si>
  <si>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</si>
  <si>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</si>
  <si>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</si>
  <si>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</si>
  <si>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</si>
  <si>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</si>
  <si>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</si>
  <si>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</si>
  <si>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</si>
  <si>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</si>
  <si>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</si>
  <si>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</si>
  <si>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</si>
  <si>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</si>
  <si>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</si>
  <si>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</si>
  <si>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</si>
  <si>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</si>
  <si>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</si>
  <si>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</si>
  <si>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</si>
  <si>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</si>
  <si>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</si>
  <si>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</si>
  <si>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</si>
  <si>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</si>
  <si>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</si>
  <si>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</si>
  <si>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</si>
  <si>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</si>
  <si>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</si>
  <si>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</si>
  <si>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</si>
  <si>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</si>
  <si>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</si>
  <si>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</si>
  <si>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</si>
  <si>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</si>
  <si>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</si>
  <si>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</si>
  <si>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</si>
  <si>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</si>
  <si>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</si>
  <si>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</si>
  <si>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</si>
  <si>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</si>
  <si>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</si>
  <si>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</si>
  <si>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</si>
  <si>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</si>
  <si>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</si>
  <si>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</si>
  <si>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</si>
  <si>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</si>
  <si>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</si>
  <si>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</si>
  <si>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</si>
  <si>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</si>
  <si>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</si>
  <si>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</si>
  <si>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</si>
  <si>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</si>
  <si>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</si>
  <si>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</si>
  <si>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</si>
  <si>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</si>
  <si>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</si>
  <si>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</si>
  <si>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</si>
  <si>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</si>
  <si>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</si>
  <si>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</si>
  <si>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</si>
  <si>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</si>
  <si>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</si>
  <si>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</si>
  <si>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</si>
  <si>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</si>
  <si>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</si>
  <si>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</si>
  <si>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</si>
  <si>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</si>
  <si>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</si>
  <si>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</si>
  <si>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</si>
  <si>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</si>
  <si>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</si>
  <si>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</si>
  <si>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</si>
  <si>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</si>
  <si>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</si>
  <si>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</si>
  <si>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</si>
  <si>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</si>
  <si>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</si>
  <si>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</si>
  <si>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</si>
  <si>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</si>
  <si>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</si>
  <si>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</si>
  <si>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</si>
  <si>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</si>
  <si>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</si>
  <si>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</si>
  <si>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</si>
  <si>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</si>
  <si>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</si>
  <si>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</si>
  <si>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</si>
  <si>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</si>
  <si>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</si>
  <si>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</si>
  <si>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</si>
  <si>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</si>
  <si>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</si>
  <si>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</si>
  <si>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</si>
  <si>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</si>
  <si>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</si>
  <si>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</si>
  <si>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</si>
  <si>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</si>
  <si>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</si>
  <si>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</si>
  <si>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</si>
  <si>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</si>
  <si>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</si>
  <si>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</si>
  <si>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</si>
  <si>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</si>
  <si>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</si>
  <si>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</si>
  <si>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</si>
  <si>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</si>
  <si>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</si>
  <si>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</si>
  <si>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</si>
  <si>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</si>
  <si>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</si>
  <si>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</si>
  <si>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</si>
  <si>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</si>
  <si>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</si>
  <si>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</si>
  <si>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</si>
  <si>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</si>
  <si>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</si>
  <si>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</si>
  <si>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</si>
  <si>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</si>
  <si>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</si>
  <si>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</si>
  <si>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</si>
  <si>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</si>
  <si>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</si>
  <si>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</si>
  <si>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</si>
  <si>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</si>
  <si>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</si>
  <si>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</si>
  <si>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</si>
  <si>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</si>
  <si>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</si>
  <si>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</si>
  <si>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</si>
  <si>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</si>
  <si>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</si>
  <si>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</si>
  <si>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</si>
  <si>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</si>
  <si>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</si>
  <si>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</si>
  <si>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</si>
  <si>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</si>
  <si>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</si>
  <si>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</si>
  <si>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</si>
  <si>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</si>
  <si>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</si>
  <si>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</si>
  <si>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</si>
  <si>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</si>
  <si>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</si>
  <si>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</si>
  <si>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</si>
  <si>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</si>
  <si>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</si>
  <si>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</si>
  <si>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</si>
  <si>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</si>
  <si>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</si>
  <si>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</si>
  <si>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</si>
  <si>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</si>
  <si>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</si>
  <si>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</si>
  <si>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</si>
  <si>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</si>
  <si>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</si>
  <si>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</si>
  <si>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</si>
  <si>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</si>
  <si>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</si>
  <si>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</si>
  <si>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</si>
  <si>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</si>
  <si>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</si>
  <si>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</si>
  <si>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</si>
  <si>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</si>
  <si>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</si>
  <si>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</si>
  <si>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</si>
  <si>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</si>
  <si>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</si>
  <si>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</si>
  <si>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</si>
  <si>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</si>
  <si>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</si>
  <si>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</si>
  <si>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</si>
  <si>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</si>
  <si>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</si>
  <si>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</si>
  <si>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</si>
  <si>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</si>
  <si>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</si>
  <si>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</si>
  <si>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</si>
  <si>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</si>
  <si>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</si>
  <si>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</si>
  <si>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</si>
  <si>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</si>
  <si>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</si>
  <si>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</si>
  <si>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</si>
  <si>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</si>
  <si>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</si>
  <si>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</si>
  <si>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</si>
  <si>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</si>
  <si>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</si>
  <si>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</si>
  <si>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</si>
  <si>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</si>
  <si>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</si>
  <si>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</si>
  <si>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</si>
  <si>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</si>
  <si>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</si>
  <si>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</si>
  <si>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</si>
  <si>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</si>
  <si>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</si>
  <si>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</si>
  <si>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</si>
  <si>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</si>
  <si>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</si>
  <si>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</si>
  <si>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</si>
  <si>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</si>
  <si>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</si>
  <si>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</si>
  <si>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</si>
  <si>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</si>
  <si>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</si>
  <si>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</si>
  <si>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</si>
  <si>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</si>
  <si>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</si>
  <si>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</si>
  <si>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</si>
  <si>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</si>
  <si>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</si>
  <si>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</si>
  <si>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</si>
  <si>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</si>
  <si>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</si>
  <si>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</si>
  <si>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</si>
  <si>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</si>
  <si>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</si>
  <si>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</si>
  <si>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</si>
  <si>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</si>
  <si>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</si>
  <si>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</si>
  <si>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</si>
  <si>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</si>
  <si>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</si>
  <si>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</si>
  <si>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</si>
  <si>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</si>
  <si>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</si>
  <si>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</si>
  <si>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</si>
  <si>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</si>
  <si>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</si>
  <si>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</si>
  <si>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</si>
  <si>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</si>
  <si>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</si>
  <si>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</si>
  <si>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</si>
  <si>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</si>
  <si>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</si>
  <si>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</si>
  <si>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</si>
  <si>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</si>
  <si>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</si>
  <si>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</si>
  <si>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</si>
  <si>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</si>
  <si>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</si>
  <si>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</si>
  <si>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</si>
  <si>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</si>
  <si>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</si>
  <si>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</si>
  <si>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</si>
  <si>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</si>
  <si>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</si>
  <si>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</si>
  <si>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</si>
  <si>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</si>
  <si>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</si>
  <si>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</si>
  <si>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</si>
  <si>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</si>
  <si>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</si>
  <si>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</si>
  <si>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</si>
  <si>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</si>
  <si>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</si>
  <si>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</si>
  <si>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</si>
  <si>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</si>
  <si>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</si>
  <si>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</si>
  <si>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</si>
  <si>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</si>
  <si>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</si>
  <si>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</si>
  <si>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</si>
  <si>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</si>
  <si>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</si>
  <si>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</si>
  <si>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</si>
  <si>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</si>
  <si>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</si>
  <si>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</si>
  <si>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</si>
  <si>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</si>
  <si>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</si>
  <si>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</si>
  <si>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</si>
  <si>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</si>
  <si>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</si>
  <si>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</si>
  <si>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</si>
  <si>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</si>
  <si>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</si>
  <si>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</si>
  <si>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</si>
  <si>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</si>
  <si>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</si>
  <si>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</si>
  <si>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</si>
  <si>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</si>
  <si>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</si>
  <si>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</si>
  <si>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</si>
  <si>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</si>
  <si>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</si>
  <si>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</si>
  <si>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</si>
  <si>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</si>
  <si>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</si>
  <si>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</si>
  <si>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</si>
  <si>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</si>
  <si>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</si>
  <si>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</si>
  <si>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</si>
  <si>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</si>
  <si>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</si>
  <si>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</si>
  <si>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</si>
  <si>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</si>
  <si>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</si>
  <si>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</si>
  <si>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</si>
  <si>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</si>
  <si>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</si>
  <si>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</si>
  <si>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</si>
  <si>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</si>
  <si>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</si>
  <si>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</si>
  <si>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</si>
  <si>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</si>
  <si>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</si>
  <si>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</si>
  <si>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</si>
  <si>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</si>
  <si>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</si>
  <si>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</si>
  <si>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</si>
  <si>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</si>
  <si>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</si>
  <si>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</si>
  <si>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</si>
  <si>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</si>
  <si>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</si>
  <si>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</si>
  <si>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</si>
  <si>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</si>
  <si>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</si>
  <si>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</si>
  <si>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</si>
  <si>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</si>
  <si>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</si>
  <si>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</si>
  <si>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</si>
  <si>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</si>
  <si>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</si>
  <si>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</si>
  <si>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</si>
  <si>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</si>
  <si>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</si>
  <si>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</si>
  <si>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</si>
  <si>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</si>
  <si>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</si>
  <si>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</si>
  <si>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</si>
  <si>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</si>
  <si>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</si>
  <si>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</si>
  <si>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</si>
  <si>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</si>
  <si>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</si>
  <si>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</si>
  <si>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</si>
  <si>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</si>
  <si>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</si>
  <si>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</si>
  <si>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</si>
  <si>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</si>
  <si>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</si>
  <si>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</si>
  <si>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</si>
  <si>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</si>
  <si>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</si>
  <si>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</si>
  <si>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</si>
  <si>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</si>
  <si>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</si>
  <si>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</si>
  <si>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</si>
  <si>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</si>
  <si>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</si>
  <si>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</si>
  <si>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</si>
  <si>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</si>
  <si>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</si>
  <si>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</si>
  <si>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</si>
  <si>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</si>
  <si>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</si>
  <si>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</si>
  <si>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</si>
  <si>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</si>
  <si>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</si>
  <si>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</si>
  <si>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</si>
  <si>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</si>
  <si>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</si>
  <si>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</si>
  <si>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</si>
  <si>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</si>
  <si>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</si>
  <si>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</si>
  <si>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</si>
  <si>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</si>
  <si>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</si>
  <si>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</si>
  <si>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</si>
  <si>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</si>
  <si>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</si>
  <si>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</si>
  <si>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</si>
  <si>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</si>
  <si>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</si>
  <si>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</si>
  <si>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</si>
  <si>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</si>
  <si>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</si>
  <si>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</si>
  <si>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</si>
  <si>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</si>
  <si>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</si>
  <si>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</si>
  <si>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</si>
  <si>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</si>
  <si>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</si>
  <si>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</si>
  <si>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</si>
  <si>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</si>
  <si>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</si>
  <si>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</si>
  <si>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</si>
  <si>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</si>
  <si>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</si>
  <si>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</si>
  <si>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</si>
  <si>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</si>
  <si>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</si>
  <si>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</si>
  <si>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</si>
  <si>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</si>
  <si>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</si>
  <si>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</si>
  <si>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</si>
  <si>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</si>
  <si>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</si>
  <si>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</si>
  <si>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</si>
  <si>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</si>
  <si>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</si>
  <si>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</si>
  <si>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</si>
  <si>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</si>
  <si>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</si>
  <si>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</si>
  <si>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</si>
  <si>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</si>
  <si>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</si>
  <si>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</si>
  <si>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</si>
  <si>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</si>
  <si>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</si>
  <si>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</si>
  <si>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</si>
  <si>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</si>
  <si>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</si>
  <si>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</si>
  <si>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</si>
  <si>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</si>
  <si>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</si>
  <si>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</si>
  <si>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</si>
  <si>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</si>
  <si>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</si>
  <si>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</si>
  <si>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</si>
  <si>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</si>
  <si>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</si>
  <si>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</si>
  <si>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</si>
  <si>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</si>
  <si>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</si>
  <si>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</si>
  <si>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</si>
  <si>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</si>
  <si>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</si>
  <si>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</si>
  <si>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</si>
  <si>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</si>
  <si>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</si>
  <si>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</si>
  <si>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</si>
  <si>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</si>
  <si>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</si>
  <si>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</si>
  <si>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</si>
  <si>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</si>
  <si>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</si>
  <si>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</si>
  <si>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</si>
  <si>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</si>
  <si>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</si>
  <si>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</si>
  <si>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</si>
  <si>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</si>
  <si>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</si>
  <si>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</si>
  <si>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</si>
  <si>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</si>
  <si>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</si>
  <si>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</si>
  <si>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</si>
  <si>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</si>
  <si>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</si>
  <si>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</si>
  <si>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</si>
  <si>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</si>
  <si>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</si>
  <si>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</si>
  <si>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</si>
  <si>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</si>
  <si>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</si>
  <si>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</si>
  <si>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</si>
  <si>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</si>
  <si>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</si>
  <si>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</si>
  <si>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</si>
  <si>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</si>
  <si>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</si>
  <si>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</si>
  <si>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</si>
  <si>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</si>
  <si>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</si>
  <si>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</si>
  <si>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</si>
  <si>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</si>
  <si>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</si>
  <si>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</si>
  <si>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</si>
  <si>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</si>
  <si>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</si>
  <si>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</si>
  <si>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</si>
  <si>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</si>
  <si>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</si>
  <si>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</si>
  <si>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</si>
  <si>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</si>
  <si>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</si>
  <si>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</si>
  <si>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</si>
  <si>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</si>
  <si>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</si>
  <si>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</si>
  <si>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</si>
  <si>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</si>
  <si>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</si>
  <si>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</si>
  <si>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</si>
  <si>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</si>
  <si>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</si>
  <si>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</si>
  <si>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</si>
  <si>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</si>
  <si>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</si>
  <si>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</si>
  <si>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</si>
  <si>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</si>
  <si>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</si>
  <si>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</si>
  <si>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</si>
  <si>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</si>
  <si>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</si>
  <si>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</si>
  <si>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</si>
  <si>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</si>
  <si>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</si>
  <si>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</si>
  <si>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</si>
  <si>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</si>
  <si>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</si>
  <si>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</si>
  <si>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</si>
  <si>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</si>
  <si>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</si>
  <si>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</si>
  <si>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</si>
  <si>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</si>
  <si>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</si>
  <si>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</si>
  <si>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</si>
  <si>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</si>
  <si>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</si>
  <si>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</si>
  <si>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</si>
  <si>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</si>
  <si>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</si>
  <si>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</si>
  <si>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</si>
  <si>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</si>
  <si>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</si>
  <si>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</si>
  <si>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</si>
  <si>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</si>
  <si>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</si>
  <si>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</si>
  <si>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</si>
  <si>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</si>
  <si>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</si>
  <si>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</si>
  <si>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</si>
  <si>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</si>
  <si>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</si>
  <si>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</si>
  <si>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</si>
  <si>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</si>
  <si>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</si>
  <si>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</si>
  <si>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</si>
  <si>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</si>
  <si>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</si>
  <si>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</si>
  <si>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</si>
  <si>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</si>
  <si>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</si>
  <si>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</si>
  <si>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</si>
  <si>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</si>
  <si>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</si>
  <si>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</si>
  <si>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</si>
  <si>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</si>
  <si>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</si>
  <si>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</si>
  <si>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</si>
  <si>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</si>
  <si>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</si>
  <si>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</si>
  <si>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</si>
  <si>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</si>
  <si>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</si>
  <si>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</si>
  <si>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</si>
  <si>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</si>
  <si>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</si>
  <si>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</si>
  <si>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</si>
  <si>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</si>
  <si>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</si>
  <si>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</si>
  <si>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</si>
  <si>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</si>
  <si>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</si>
  <si>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</si>
  <si>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</si>
  <si>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</si>
  <si>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</si>
  <si>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</si>
  <si>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</si>
  <si>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</si>
  <si>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</si>
  <si>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</si>
  <si>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</si>
  <si>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</si>
  <si>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</si>
  <si>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</si>
  <si>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</si>
  <si>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</si>
  <si>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</si>
  <si>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</si>
  <si>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</si>
  <si>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</si>
  <si>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</si>
  <si>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</si>
  <si>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</si>
  <si>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</si>
  <si>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</si>
  <si>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</si>
  <si>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</si>
  <si>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</si>
  <si>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</si>
  <si>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</si>
  <si>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</si>
  <si>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</si>
  <si>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</si>
  <si>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</si>
  <si>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</si>
  <si>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</si>
  <si>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</si>
  <si>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</si>
  <si>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</si>
  <si>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</si>
  <si>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</si>
  <si>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</si>
  <si>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</si>
  <si>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</si>
  <si>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</si>
  <si>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</si>
  <si>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</si>
  <si>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</si>
  <si>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</si>
  <si>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</si>
  <si>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</si>
  <si>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</si>
  <si>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</si>
  <si>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</si>
  <si>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</si>
  <si>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</si>
  <si>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</si>
  <si>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</si>
  <si>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</si>
  <si>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</si>
  <si>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</si>
  <si>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</si>
  <si>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</si>
  <si>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</si>
  <si>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</si>
  <si>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</si>
  <si>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</si>
  <si>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</si>
  <si>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</si>
  <si>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</si>
  <si>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</si>
  <si>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</si>
  <si>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</si>
  <si>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</si>
  <si>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</si>
  <si>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</si>
  <si>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</si>
  <si>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</si>
  <si>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</si>
  <si>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</si>
  <si>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</si>
  <si>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</si>
  <si>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</si>
  <si>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</si>
  <si>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</si>
  <si>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</si>
  <si>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</si>
  <si>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</si>
  <si>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</si>
  <si>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</si>
  <si>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</si>
  <si>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</si>
  <si>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</si>
  <si>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</si>
  <si>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</si>
  <si>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</si>
  <si>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</si>
  <si>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</si>
  <si>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</si>
  <si>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</si>
  <si>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</si>
  <si>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</si>
  <si>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</si>
  <si>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</si>
  <si>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</si>
  <si>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</si>
  <si>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</si>
  <si>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</si>
  <si>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</si>
  <si>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</si>
  <si>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</si>
  <si>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</si>
  <si>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</si>
  <si>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</si>
  <si>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</si>
  <si>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</si>
  <si>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</si>
  <si>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</si>
  <si>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</si>
  <si>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</si>
  <si>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</si>
  <si>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</si>
  <si>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</si>
  <si>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</si>
  <si>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</si>
  <si>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</si>
  <si>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</si>
  <si>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</si>
  <si>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</si>
  <si>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</si>
  <si>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</si>
  <si>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</si>
  <si>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</si>
  <si>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</si>
  <si>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</si>
  <si>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</si>
  <si>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</si>
  <si>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</si>
  <si>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</si>
  <si>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</si>
  <si>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</si>
  <si>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</si>
  <si>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</si>
  <si>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</si>
  <si>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</si>
  <si>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</si>
  <si>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</si>
  <si>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</si>
  <si>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</si>
  <si>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</si>
  <si>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</si>
  <si>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</si>
  <si>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</si>
  <si>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</si>
  <si>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</si>
  <si>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</si>
  <si>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</si>
  <si>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</si>
  <si>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</si>
  <si>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</si>
  <si>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</si>
  <si>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</si>
  <si>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</si>
  <si>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</si>
  <si>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</si>
  <si>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</si>
  <si>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</si>
  <si>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</si>
  <si>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</si>
  <si>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</si>
  <si>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</si>
  <si>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</si>
  <si>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</si>
  <si>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</si>
  <si>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</si>
  <si>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</si>
  <si>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</si>
  <si>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</si>
  <si>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</si>
  <si>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</si>
  <si>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</si>
  <si>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</si>
  <si>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</si>
  <si>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</si>
  <si>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</si>
  <si>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</si>
  <si>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</si>
  <si>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</si>
  <si>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</si>
  <si>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</si>
  <si>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</si>
  <si>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</si>
  <si>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</si>
  <si>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</si>
  <si>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</si>
  <si>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</si>
  <si>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</si>
  <si>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</si>
  <si>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</si>
  <si>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</si>
  <si>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</si>
  <si>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</si>
  <si>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</si>
  <si>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</si>
  <si>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</si>
  <si>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</si>
  <si>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</si>
  <si>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</si>
  <si>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</si>
  <si>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</si>
  <si>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</si>
  <si>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</si>
  <si>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</si>
  <si>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</si>
  <si>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</si>
  <si>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</si>
  <si>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</si>
  <si>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</si>
  <si>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</si>
  <si>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</si>
  <si>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</si>
  <si>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</si>
  <si>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</si>
  <si>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</si>
  <si>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</si>
  <si>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</si>
  <si>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</si>
  <si>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</si>
  <si>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</si>
  <si>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</si>
  <si>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</si>
  <si>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</si>
  <si>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</si>
  <si>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</si>
  <si>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</si>
  <si>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</si>
  <si>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</si>
  <si>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</si>
  <si>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</si>
  <si>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</si>
  <si>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</si>
  <si>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</si>
  <si>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</si>
  <si>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</si>
  <si>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</si>
  <si>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</si>
  <si>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</si>
  <si>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</si>
  <si>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</si>
  <si>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</si>
  <si>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</si>
  <si>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</si>
  <si>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</si>
  <si>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</si>
  <si>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</si>
  <si>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</si>
  <si>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</si>
  <si>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</si>
  <si>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</si>
  <si>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</si>
  <si>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</si>
  <si>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</si>
  <si>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</si>
  <si>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</si>
  <si>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</si>
  <si>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</si>
  <si>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</si>
  <si>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</si>
  <si>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</si>
  <si>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</si>
  <si>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</si>
  <si>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</si>
  <si>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</si>
  <si>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</si>
  <si>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</si>
  <si>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</si>
  <si>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</si>
  <si>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</si>
  <si>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</si>
  <si>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</si>
  <si>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</si>
  <si>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</si>
  <si>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</si>
  <si>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</si>
  <si>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</si>
  <si>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</si>
  <si>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</si>
  <si>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</si>
  <si>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</si>
  <si>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</si>
  <si>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</si>
  <si>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</si>
  <si>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</si>
  <si>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</si>
  <si>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</si>
  <si>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</si>
  <si>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</si>
  <si>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</si>
  <si>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</si>
  <si>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</si>
  <si>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</si>
  <si>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</si>
  <si>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</si>
  <si>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</si>
  <si>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</si>
  <si>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</si>
  <si>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</si>
  <si>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</si>
  <si>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</si>
  <si>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</si>
  <si>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</si>
  <si>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</si>
  <si>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</si>
  <si>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</si>
  <si>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</si>
  <si>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</si>
  <si>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</si>
  <si>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</si>
  <si>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</si>
  <si>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</si>
  <si>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</si>
  <si>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</si>
  <si>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</si>
  <si>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</si>
  <si>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</si>
  <si>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</si>
  <si>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</si>
  <si>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</si>
  <si>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</si>
  <si>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</si>
  <si>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</si>
  <si>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</si>
  <si>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</si>
  <si>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</si>
  <si>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</si>
  <si>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</si>
  <si>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</si>
  <si>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</si>
  <si>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</si>
  <si>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</si>
  <si>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</si>
  <si>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</si>
  <si>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</si>
  <si>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</si>
  <si>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</si>
  <si>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</si>
  <si>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</si>
  <si>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</si>
  <si>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</si>
  <si>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</si>
  <si>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</si>
  <si>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</si>
  <si>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</si>
  <si>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</si>
  <si>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</si>
  <si>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</si>
  <si>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</si>
  <si>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</si>
  <si>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</si>
  <si>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</si>
  <si>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</si>
  <si>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</si>
  <si>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</si>
  <si>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</si>
  <si>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</si>
  <si>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</si>
  <si>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</si>
  <si>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</si>
  <si>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</si>
  <si>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</si>
  <si>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</si>
  <si>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</si>
  <si>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</si>
  <si>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</si>
  <si>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</si>
  <si>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</si>
  <si>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</si>
  <si>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</si>
  <si>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</si>
  <si>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</si>
  <si>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</si>
  <si>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</si>
  <si>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</si>
  <si>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</si>
  <si>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</si>
  <si>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</si>
  <si>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</si>
  <si>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</si>
  <si>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</si>
  <si>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</si>
  <si>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</si>
  <si>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</si>
  <si>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</si>
  <si>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</si>
  <si>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</si>
  <si>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</si>
  <si>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</si>
  <si>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</si>
  <si>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</si>
  <si>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</si>
  <si>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</si>
  <si>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</si>
  <si>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</si>
  <si>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</si>
  <si>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</si>
  <si>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</si>
  <si>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</si>
  <si>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</si>
  <si>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</si>
  <si>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</si>
  <si>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</si>
  <si>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</si>
  <si>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</si>
  <si>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</si>
  <si>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</si>
  <si>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</si>
  <si>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</si>
  <si>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</si>
  <si>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</si>
  <si>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</si>
  <si>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</si>
  <si>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</si>
  <si>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</si>
  <si>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</si>
  <si>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</si>
  <si>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</si>
  <si>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</si>
  <si>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</si>
  <si>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</si>
  <si>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</si>
  <si>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</si>
  <si>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</si>
  <si>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</si>
  <si>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</si>
  <si>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</si>
  <si>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</si>
  <si>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</si>
  <si>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</si>
  <si>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</si>
  <si>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</si>
  <si>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</si>
  <si>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</si>
  <si>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</si>
  <si>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</si>
  <si>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</si>
  <si>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</si>
  <si>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</si>
  <si>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</si>
  <si>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</si>
  <si>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</si>
  <si>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</si>
  <si>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</si>
  <si>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</si>
  <si>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</si>
  <si>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</si>
  <si>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</si>
  <si>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</si>
  <si>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</si>
  <si>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</si>
  <si>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</si>
  <si>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</si>
  <si>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</si>
  <si>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</si>
  <si>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</si>
  <si>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</si>
  <si>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</si>
  <si>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</si>
  <si>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</si>
  <si>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</si>
  <si>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</si>
  <si>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</si>
  <si>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</si>
  <si>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</si>
  <si>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</si>
  <si>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</si>
  <si>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</si>
  <si>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</si>
  <si>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</si>
  <si>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</si>
  <si>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</si>
  <si>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</si>
  <si>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</si>
  <si>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</si>
  <si>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</si>
  <si>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</si>
  <si>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</si>
  <si>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</si>
  <si>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</si>
  <si>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</si>
  <si>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</si>
  <si>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</si>
  <si>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</si>
  <si>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</si>
  <si>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</si>
  <si>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</si>
  <si>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</si>
  <si>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</si>
  <si>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</si>
  <si>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</si>
  <si>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</si>
  <si>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</si>
  <si>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</si>
  <si>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</si>
  <si>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</si>
  <si>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</si>
  <si>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</si>
  <si>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</si>
  <si>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</si>
  <si>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</si>
  <si>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</si>
  <si>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</si>
  <si>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</si>
  <si>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</si>
  <si>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</si>
  <si>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</si>
  <si>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</si>
  <si>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</si>
  <si>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</si>
  <si>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</si>
  <si>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</si>
  <si>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</si>
  <si>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</si>
  <si>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</si>
  <si>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</si>
  <si>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</si>
  <si>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</si>
  <si>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</si>
  <si>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</si>
  <si>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</si>
  <si>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</si>
  <si>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</si>
  <si>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</si>
  <si>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</si>
  <si>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</si>
  <si>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</si>
  <si>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</si>
  <si>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</si>
  <si>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</si>
  <si>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</si>
  <si>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</si>
  <si>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</si>
  <si>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</si>
  <si>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</si>
  <si>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</si>
  <si>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</si>
  <si>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</si>
  <si>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</si>
  <si>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</si>
  <si>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</si>
  <si>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</si>
  <si>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</si>
  <si>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</si>
  <si>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</si>
  <si>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</si>
  <si>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</si>
  <si>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</si>
  <si>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</si>
  <si>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</si>
  <si>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</si>
  <si>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</si>
  <si>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</si>
  <si>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</si>
  <si>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</si>
  <si>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</si>
  <si>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</si>
  <si>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</si>
  <si>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</si>
  <si>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</si>
  <si>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</si>
  <si>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</si>
  <si>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</si>
  <si>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</si>
  <si>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</si>
  <si>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</si>
  <si>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</si>
  <si>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</si>
  <si>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</si>
  <si>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</si>
  <si>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</si>
  <si>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</si>
  <si>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</si>
  <si>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</si>
  <si>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</si>
  <si>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</si>
  <si>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</si>
  <si>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</si>
  <si>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</si>
  <si>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</si>
  <si>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</si>
  <si>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</si>
  <si>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</si>
  <si>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</si>
  <si>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</si>
  <si>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</si>
  <si>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</si>
  <si>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</si>
  <si>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</si>
  <si>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</si>
  <si>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</si>
  <si>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</si>
  <si>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</si>
  <si>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</si>
  <si>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</si>
  <si>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</si>
  <si>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</si>
  <si>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</si>
  <si>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</si>
  <si>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</si>
  <si>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</si>
  <si>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</si>
  <si>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</si>
  <si>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</si>
  <si>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</si>
  <si>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</si>
  <si>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</si>
  <si>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</si>
  <si>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</si>
  <si>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</si>
  <si>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</si>
  <si>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</si>
  <si>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</si>
  <si>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</si>
  <si>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</si>
  <si>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</si>
  <si>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</si>
  <si>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</si>
  <si>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</si>
  <si>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</si>
  <si>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</si>
  <si>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</si>
  <si>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</si>
  <si>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</si>
  <si>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</si>
  <si>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</si>
  <si>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</si>
  <si>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</si>
  <si>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</si>
  <si>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</si>
  <si>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</si>
  <si>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</si>
  <si>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</si>
  <si>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</si>
  <si>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</si>
  <si>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</si>
  <si>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</si>
  <si>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</si>
  <si>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</si>
  <si>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</si>
  <si>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</si>
  <si>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</si>
  <si>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</si>
  <si>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</si>
  <si>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</si>
  <si>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</si>
  <si>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</si>
  <si>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</si>
  <si>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</si>
  <si>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</si>
  <si>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</si>
  <si>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</si>
  <si>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</si>
  <si>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</si>
  <si>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</si>
  <si>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</si>
  <si>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</si>
  <si>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</si>
  <si>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</si>
  <si>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</si>
  <si>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</si>
  <si>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</si>
  <si>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</si>
  <si>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</si>
  <si>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</si>
  <si>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</si>
  <si>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</si>
  <si>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</si>
  <si>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</si>
  <si>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</si>
  <si>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</si>
  <si>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</si>
  <si>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</si>
  <si>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</si>
  <si>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</si>
  <si>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</si>
  <si>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</si>
  <si>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</si>
  <si>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</si>
  <si>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</si>
  <si>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</si>
  <si>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</si>
  <si>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</si>
  <si>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</si>
  <si>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</si>
  <si>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</si>
  <si>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</si>
  <si>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</si>
  <si>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</si>
  <si>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</si>
  <si>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</si>
  <si>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</si>
  <si>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</si>
  <si>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</si>
  <si>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</si>
  <si>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</si>
  <si>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</si>
  <si>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</si>
  <si>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</si>
  <si>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</si>
  <si>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</si>
  <si>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</si>
  <si>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</si>
  <si>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</si>
  <si>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</si>
  <si>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</si>
  <si>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</si>
  <si>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</si>
  <si>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</si>
  <si>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</si>
  <si>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</si>
  <si>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</si>
  <si>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</si>
  <si>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</si>
  <si>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</si>
  <si>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</si>
  <si>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</si>
  <si>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</si>
  <si>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</si>
  <si>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</si>
  <si>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</si>
  <si>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</si>
  <si>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</si>
  <si>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</si>
  <si>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</si>
  <si>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</si>
  <si>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</si>
  <si>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</si>
  <si>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</si>
  <si>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</si>
  <si>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</si>
  <si>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</si>
  <si>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</si>
  <si>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</si>
  <si>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</si>
  <si>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</si>
  <si>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</si>
  <si>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</si>
  <si>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</si>
  <si>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</si>
  <si>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</si>
  <si>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</si>
  <si>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</si>
  <si>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</si>
  <si>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</si>
  <si>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</si>
  <si>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</si>
  <si>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</si>
  <si>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</si>
  <si>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</si>
  <si>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</si>
  <si>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</si>
  <si>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</si>
  <si>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</si>
  <si>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</si>
  <si>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</si>
  <si>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</si>
  <si>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</si>
  <si>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</si>
  <si>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</si>
  <si>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</si>
  <si>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</si>
  <si>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</si>
  <si>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</si>
  <si>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</si>
  <si>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</si>
  <si>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</si>
  <si>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</si>
  <si>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</si>
  <si>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</si>
  <si>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</si>
  <si>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</si>
  <si>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</si>
  <si>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</si>
  <si>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</si>
  <si>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</si>
  <si>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</si>
  <si>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</si>
  <si>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</si>
  <si>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</si>
  <si>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</si>
  <si>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</si>
  <si>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</si>
  <si>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</si>
  <si>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</si>
  <si>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</si>
  <si>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</si>
  <si>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</si>
  <si>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</si>
  <si>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</si>
  <si>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</si>
  <si>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</si>
  <si>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</si>
  <si>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</si>
  <si>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</si>
  <si>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</si>
  <si>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</si>
  <si>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</si>
  <si>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</si>
  <si>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</si>
  <si>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</si>
  <si>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</si>
  <si>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</si>
  <si>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</si>
  <si>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</si>
  <si>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</si>
  <si>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</si>
  <si>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</si>
  <si>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</si>
  <si>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</si>
  <si>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</si>
  <si>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</si>
  <si>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</si>
  <si>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</si>
  <si>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</si>
  <si>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</si>
  <si>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</si>
  <si>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</si>
  <si>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</si>
  <si>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</si>
  <si>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</si>
  <si>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</si>
  <si>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</si>
  <si>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</si>
  <si>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</si>
  <si>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</si>
  <si>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</si>
  <si>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</si>
  <si>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</si>
  <si>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</si>
  <si>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</si>
  <si>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</si>
  <si>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</si>
  <si>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</si>
  <si>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</si>
  <si>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</si>
  <si>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</si>
  <si>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</si>
  <si>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</si>
  <si>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</si>
  <si>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</si>
  <si>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</si>
  <si>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</si>
  <si>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</si>
  <si>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</si>
  <si>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</si>
  <si>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</si>
  <si>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</si>
  <si>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</si>
  <si>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</si>
  <si>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</si>
  <si>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</si>
  <si>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</si>
  <si>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</si>
  <si>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</si>
  <si>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</si>
  <si>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</si>
  <si>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</si>
  <si>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</si>
  <si>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</si>
  <si>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</si>
  <si>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</si>
  <si>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</si>
  <si>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</si>
  <si>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</si>
  <si>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</si>
  <si>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</si>
  <si>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</si>
  <si>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</si>
  <si>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</si>
  <si>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</si>
  <si>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</si>
  <si>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</si>
  <si>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</si>
  <si>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</si>
  <si>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</si>
  <si>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</si>
  <si>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</si>
  <si>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</si>
  <si>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</si>
  <si>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</si>
  <si>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</si>
  <si>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</si>
  <si>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</si>
  <si>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</si>
  <si>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</si>
  <si>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</si>
  <si>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</si>
  <si>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</si>
  <si>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</si>
  <si>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</si>
  <si>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</si>
  <si>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</si>
  <si>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</si>
  <si>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</si>
  <si>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</si>
  <si>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</si>
  <si>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</si>
  <si>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</si>
  <si>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</si>
  <si>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</si>
  <si>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</si>
  <si>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</si>
  <si>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</si>
  <si>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</si>
  <si>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</si>
  <si>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</si>
  <si>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</si>
  <si>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</si>
  <si>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</si>
  <si>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</si>
  <si>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</si>
  <si>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</si>
  <si>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</si>
  <si>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</si>
  <si>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</si>
  <si>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</si>
  <si>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</si>
  <si>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</si>
  <si>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</si>
  <si>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</si>
  <si>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</si>
  <si>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</si>
  <si>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</si>
  <si>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</si>
  <si>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</si>
  <si>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</si>
  <si>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</si>
  <si>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</si>
  <si>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</si>
  <si>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</si>
  <si>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</si>
  <si>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</si>
  <si>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</si>
  <si>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</si>
  <si>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</si>
  <si>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</si>
  <si>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</si>
  <si>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</si>
  <si>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</si>
  <si>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</si>
  <si>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</si>
  <si>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</si>
  <si>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</si>
  <si>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</si>
  <si>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</si>
  <si>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</si>
  <si>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</si>
  <si>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</si>
  <si>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</si>
  <si>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</si>
  <si>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</si>
  <si>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</si>
  <si>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</si>
  <si>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</si>
  <si>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</si>
  <si>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</si>
  <si>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</si>
  <si>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</si>
  <si>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</si>
  <si>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</si>
  <si>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</si>
  <si>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</si>
  <si>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</si>
  <si>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</si>
  <si>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</si>
  <si>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</si>
  <si>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</si>
  <si>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</si>
  <si>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</si>
  <si>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</si>
  <si>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</si>
  <si>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</si>
  <si>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</si>
  <si>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</si>
  <si>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</si>
  <si>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</si>
  <si>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</si>
  <si>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</si>
  <si>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</si>
  <si>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</si>
  <si>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</si>
  <si>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</si>
  <si>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</si>
  <si>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</si>
  <si>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</si>
  <si>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</si>
  <si>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</si>
  <si>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</si>
  <si>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</si>
  <si>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</si>
  <si>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</si>
  <si>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</si>
  <si>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</si>
  <si>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</si>
  <si>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</si>
  <si>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</si>
  <si>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</si>
  <si>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</si>
  <si>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</si>
  <si>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</si>
  <si>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</si>
  <si>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</si>
  <si>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</si>
  <si>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</si>
  <si>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</si>
  <si>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</si>
  <si>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</si>
  <si>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</si>
  <si>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</si>
  <si>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</si>
  <si>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</si>
  <si>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</si>
  <si>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</si>
  <si>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</si>
  <si>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</si>
  <si>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</si>
  <si>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</si>
  <si>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</si>
  <si>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</si>
  <si>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</si>
  <si>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</si>
  <si>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</si>
  <si>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</si>
  <si>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</si>
  <si>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</si>
  <si>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</si>
  <si>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</si>
  <si>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</si>
  <si>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</si>
  <si>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</si>
  <si>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</si>
  <si>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</si>
  <si>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</si>
  <si>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</si>
  <si>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</si>
  <si>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</si>
  <si>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</si>
  <si>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</si>
  <si>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</si>
  <si>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</si>
  <si>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</si>
  <si>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</si>
  <si>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</si>
  <si>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</si>
  <si>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</si>
  <si>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</si>
  <si>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</si>
  <si>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</si>
  <si>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</si>
  <si>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</si>
  <si>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</si>
  <si>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</si>
  <si>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</si>
  <si>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</si>
  <si>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</si>
  <si>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</si>
  <si>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</si>
  <si>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</si>
  <si>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</si>
  <si>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</si>
  <si>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</si>
  <si>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</si>
  <si>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</si>
  <si>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</si>
  <si>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</si>
  <si>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</si>
  <si>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</si>
  <si>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</si>
  <si>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</si>
  <si>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</si>
  <si>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</si>
  <si>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</si>
  <si>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</si>
  <si>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</si>
  <si>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</si>
  <si>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</si>
  <si>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</si>
  <si>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</si>
  <si>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</si>
  <si>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</si>
  <si>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</si>
  <si>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</si>
  <si>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</si>
  <si>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</si>
  <si>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</si>
  <si>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</si>
  <si>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</si>
  <si>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</si>
  <si>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</si>
  <si>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</si>
  <si>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</si>
  <si>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</si>
  <si>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</si>
  <si>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</si>
  <si>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</si>
  <si>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</si>
  <si>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</si>
  <si>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</si>
  <si>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</si>
  <si>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</si>
  <si>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</si>
  <si>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</si>
  <si>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</si>
  <si>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</si>
  <si>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</si>
  <si>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</si>
  <si>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</si>
  <si>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</si>
  <si>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</si>
  <si>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</si>
  <si>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</si>
  <si>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</si>
  <si>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</si>
  <si>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</si>
  <si>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</si>
  <si>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</si>
  <si>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</si>
  <si>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</si>
  <si>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</si>
  <si>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</si>
  <si>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</si>
  <si>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</si>
  <si>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</si>
  <si>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</si>
  <si>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</si>
  <si>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</si>
  <si>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</si>
  <si>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</si>
  <si>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</si>
  <si>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</si>
  <si>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</si>
  <si>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</si>
  <si>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</si>
  <si>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</si>
  <si>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</si>
  <si>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</si>
  <si>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</si>
  <si>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</si>
  <si>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</si>
  <si>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</si>
  <si>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</si>
  <si>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</si>
  <si>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</si>
  <si>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</si>
  <si>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</si>
  <si>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</si>
  <si>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</si>
  <si>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</si>
  <si>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</si>
  <si>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</si>
  <si>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</si>
  <si>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</si>
  <si>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</si>
  <si>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</si>
  <si>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</si>
  <si>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</si>
  <si>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</si>
  <si>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</si>
  <si>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</si>
  <si>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</si>
  <si>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</si>
  <si>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</si>
  <si>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</si>
  <si>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</si>
  <si>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</si>
  <si>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</si>
  <si>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</si>
  <si>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</si>
  <si>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</si>
  <si>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</si>
  <si>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</si>
  <si>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</si>
  <si>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</si>
  <si>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</si>
  <si>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</si>
  <si>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</si>
  <si>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</si>
  <si>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</si>
  <si>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</si>
  <si>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</si>
  <si>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</si>
  <si>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</si>
  <si>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</si>
  <si>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</si>
  <si>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</si>
  <si>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</si>
  <si>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</si>
  <si>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</si>
  <si>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</si>
  <si>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</si>
  <si>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</si>
  <si>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</si>
  <si>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</si>
  <si>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</si>
  <si>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</si>
  <si>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</si>
  <si>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</si>
  <si>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</si>
  <si>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</si>
  <si>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</si>
  <si>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</si>
  <si>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</si>
  <si>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</si>
  <si>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</si>
  <si>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</si>
  <si>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</si>
  <si>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</si>
  <si>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</si>
  <si>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</si>
  <si>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</si>
  <si>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</si>
  <si>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</si>
  <si>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</si>
  <si>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</si>
  <si>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</si>
  <si>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</si>
  <si>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</si>
  <si>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</si>
  <si>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</si>
  <si>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</si>
  <si>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</si>
  <si>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</si>
  <si>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</si>
  <si>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</si>
  <si>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</si>
  <si>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</si>
  <si>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</si>
  <si>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</si>
  <si>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</si>
  <si>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</si>
  <si>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</si>
  <si>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</si>
  <si>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</si>
  <si>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</si>
  <si>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</si>
  <si>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</si>
  <si>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</si>
  <si>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</si>
  <si>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</si>
  <si>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</si>
  <si>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</si>
  <si>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</si>
  <si>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</si>
  <si>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</si>
  <si>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</si>
  <si>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</si>
  <si>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</si>
  <si>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</si>
  <si>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</si>
  <si>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</si>
  <si>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</si>
  <si>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</si>
  <si>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</si>
  <si>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</si>
  <si>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</si>
  <si>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</si>
  <si>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</si>
  <si>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</si>
  <si>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</si>
  <si>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</si>
  <si>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</si>
  <si>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</si>
  <si>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</si>
  <si>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</si>
  <si>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</si>
  <si>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</si>
  <si>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</si>
  <si>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</si>
  <si>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</si>
  <si>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</si>
  <si>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</si>
  <si>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</si>
  <si>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</si>
  <si>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</si>
  <si>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</si>
  <si>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</si>
  <si>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</si>
  <si>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</si>
  <si>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</si>
  <si>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</si>
  <si>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</si>
  <si>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</si>
  <si>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</si>
  <si>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</si>
  <si>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</si>
  <si>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</si>
  <si>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</si>
  <si>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</si>
  <si>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</si>
  <si>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</si>
  <si>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</si>
  <si>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</si>
  <si>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</si>
  <si>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</si>
  <si>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</si>
  <si>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</si>
  <si>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</si>
  <si>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</si>
  <si>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</si>
  <si>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</si>
  <si>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</si>
  <si>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</si>
  <si>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</si>
  <si>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</si>
  <si>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</si>
  <si>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</si>
  <si>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</si>
  <si>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</si>
  <si>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</si>
  <si>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</si>
  <si>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</si>
  <si>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</si>
  <si>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</si>
  <si>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</si>
  <si>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</si>
  <si>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</si>
  <si>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</si>
  <si>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</si>
  <si>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</si>
  <si>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</si>
  <si>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</si>
  <si>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</si>
  <si>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</si>
  <si>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</si>
  <si>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</si>
  <si>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</si>
  <si>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</si>
  <si>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</si>
  <si>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</si>
  <si>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</si>
  <si>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</si>
  <si>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</si>
  <si>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</si>
  <si>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</si>
  <si>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</si>
  <si>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</si>
  <si>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</si>
  <si>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</si>
  <si>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</si>
  <si>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</si>
  <si>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</si>
  <si>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</si>
  <si>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</si>
  <si>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</si>
  <si>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</si>
  <si>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</si>
  <si>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</si>
  <si>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</si>
  <si>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</si>
  <si>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</si>
  <si>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</si>
  <si>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</si>
  <si>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</si>
  <si>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</si>
  <si>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</si>
  <si>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</si>
  <si>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</si>
  <si>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</si>
  <si>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</si>
  <si>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</si>
  <si>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</si>
  <si>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</si>
  <si>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</si>
  <si>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</si>
  <si>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</si>
  <si>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</si>
  <si>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</si>
  <si>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</si>
  <si>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</si>
  <si>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</si>
  <si>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</si>
  <si>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</si>
  <si>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</si>
  <si>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</si>
  <si>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</si>
  <si>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</si>
  <si>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</si>
  <si>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</si>
  <si>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</si>
  <si>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</si>
  <si>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</si>
  <si>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</si>
  <si>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</si>
  <si>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</si>
  <si>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</si>
  <si>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</si>
  <si>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</si>
  <si>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</si>
  <si>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</si>
  <si>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</si>
  <si>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</si>
  <si>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</si>
  <si>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</si>
  <si>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</si>
  <si>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</si>
  <si>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</si>
  <si>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</si>
  <si>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</si>
  <si>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</si>
  <si>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</si>
  <si>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</si>
  <si>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</si>
  <si>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</si>
  <si>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</si>
  <si>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</si>
  <si>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</si>
  <si>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</si>
  <si>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</si>
  <si>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</si>
  <si>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</si>
  <si>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</si>
  <si>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</si>
  <si>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</si>
  <si>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</si>
  <si>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</si>
  <si>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</si>
  <si>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</si>
  <si>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</si>
  <si>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</si>
  <si>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</si>
  <si>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</si>
  <si>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</si>
  <si>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</si>
  <si>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</si>
  <si>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</si>
  <si>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</si>
  <si>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</si>
  <si>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</si>
  <si>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</si>
  <si>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</si>
  <si>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</si>
  <si>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</si>
  <si>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</si>
  <si>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</si>
  <si>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</si>
  <si>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</si>
  <si>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</si>
  <si>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</si>
  <si>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</si>
  <si>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</si>
  <si>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</si>
  <si>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</si>
  <si>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</si>
  <si>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</si>
  <si>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</si>
  <si>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</si>
  <si>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</si>
  <si>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</si>
  <si>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</si>
  <si>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</si>
  <si>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</si>
  <si>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</si>
  <si>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</si>
  <si>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</si>
  <si>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</si>
  <si>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</si>
  <si>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</si>
  <si>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</si>
  <si>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</si>
  <si>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</si>
  <si>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</si>
  <si>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</si>
  <si>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</si>
  <si>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</si>
  <si>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</si>
  <si>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</si>
  <si>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</si>
  <si>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</si>
  <si>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</si>
  <si>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</si>
  <si>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</si>
  <si>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</si>
  <si>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</si>
  <si>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</si>
  <si>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</si>
  <si>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</si>
  <si>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</si>
  <si>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</si>
  <si>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</si>
  <si>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</si>
  <si>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</si>
  <si>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</si>
  <si>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</si>
  <si>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</si>
  <si>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</si>
  <si>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</si>
  <si>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</si>
  <si>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</si>
  <si>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</si>
  <si>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</si>
  <si>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</si>
  <si>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</si>
  <si>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</si>
  <si>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</si>
  <si>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</si>
  <si>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</si>
  <si>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</si>
  <si>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</si>
  <si>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</si>
  <si>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</si>
  <si>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</si>
  <si>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</si>
  <si>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</si>
  <si>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</si>
  <si>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</si>
  <si>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</si>
  <si>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</si>
  <si>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</si>
  <si>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</si>
  <si>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</si>
  <si>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</si>
  <si>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</si>
  <si>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</si>
  <si>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</si>
  <si>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</si>
  <si>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</si>
  <si>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</si>
  <si>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</si>
  <si>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</si>
  <si>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</si>
  <si>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</si>
  <si>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</si>
  <si>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</si>
  <si>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</si>
  <si>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</si>
  <si>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</si>
  <si>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</si>
  <si>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</si>
  <si>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</si>
  <si>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</si>
  <si>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</si>
  <si>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</si>
  <si>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</si>
  <si>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</si>
  <si>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</si>
  <si>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</si>
  <si>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</si>
  <si>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</si>
  <si>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</si>
  <si>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</si>
  <si>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</si>
  <si>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</si>
  <si>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</si>
  <si>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</si>
  <si>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</si>
  <si>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</si>
  <si>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</si>
  <si>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</si>
  <si>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</si>
  <si>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</si>
  <si>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</si>
  <si>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</si>
  <si>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</si>
  <si>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</si>
  <si>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</si>
  <si>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</si>
  <si>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</si>
  <si>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</si>
  <si>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</si>
  <si>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</si>
  <si>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</si>
  <si>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</si>
  <si>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</si>
  <si>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</si>
  <si>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</si>
  <si>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</si>
  <si>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</si>
  <si>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</si>
  <si>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</si>
  <si>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</si>
  <si>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</si>
  <si>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</si>
  <si>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</si>
  <si>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</si>
  <si>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</si>
  <si>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</si>
  <si>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</si>
  <si>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</si>
  <si>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</si>
  <si>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</si>
  <si>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</si>
  <si>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</si>
  <si>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</si>
  <si>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</si>
  <si>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</si>
  <si>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</si>
  <si>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</si>
  <si>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</si>
  <si>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</si>
  <si>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</si>
  <si>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</si>
  <si>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</si>
  <si>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</si>
  <si>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</si>
  <si>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</si>
  <si>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</si>
  <si>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</si>
  <si>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</si>
  <si>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</si>
  <si>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</si>
  <si>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</si>
  <si>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</si>
  <si>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</si>
  <si>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</si>
  <si>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</si>
  <si>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</si>
  <si>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</si>
  <si>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</si>
  <si>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</si>
  <si>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</si>
  <si>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</si>
  <si>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</si>
  <si>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</si>
  <si>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</si>
  <si>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</si>
  <si>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</si>
  <si>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</si>
  <si>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</si>
  <si>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</si>
  <si>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</si>
  <si>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</si>
  <si>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</si>
  <si>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</si>
  <si>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</si>
  <si>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</si>
  <si>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</si>
  <si>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</si>
  <si>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</si>
  <si>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</si>
  <si>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</si>
  <si>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</si>
  <si>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</si>
  <si>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</si>
  <si>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</si>
  <si>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</si>
  <si>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</si>
  <si>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</si>
  <si>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</si>
  <si>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</si>
  <si>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</si>
  <si>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</si>
  <si>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</si>
  <si>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</si>
  <si>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</si>
  <si>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</si>
  <si>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</si>
  <si>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</si>
  <si>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</si>
  <si>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</si>
  <si>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</si>
  <si>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</si>
  <si>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</si>
  <si>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</si>
  <si>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</si>
  <si>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</si>
  <si>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</si>
  <si>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</si>
  <si>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</si>
  <si>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</si>
  <si>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</si>
  <si>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</si>
  <si>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</si>
  <si>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</si>
  <si>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</si>
  <si>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</si>
  <si>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</si>
  <si>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</si>
  <si>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</si>
  <si>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</si>
  <si>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</si>
  <si>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</si>
  <si>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</si>
  <si>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</si>
  <si>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</si>
  <si>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</si>
  <si>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</si>
  <si>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</si>
  <si>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</si>
  <si>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</si>
  <si>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</si>
  <si>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</si>
  <si>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</si>
  <si>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</si>
  <si>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</si>
  <si>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</si>
  <si>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</si>
  <si>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</si>
  <si>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</si>
  <si>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</si>
  <si>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</si>
  <si>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</si>
  <si>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</si>
  <si>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</si>
  <si>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</si>
  <si>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</si>
  <si>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</si>
  <si>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</si>
  <si>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</si>
  <si>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</si>
  <si>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</si>
  <si>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</si>
  <si>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</si>
  <si>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</si>
  <si>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</si>
  <si>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</si>
  <si>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</si>
  <si>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</si>
  <si>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</si>
  <si>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</si>
  <si>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</si>
  <si>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</si>
  <si>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</si>
  <si>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</si>
  <si>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</si>
  <si>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</si>
  <si>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</si>
  <si>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</si>
  <si>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</si>
  <si>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</si>
  <si>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</si>
  <si>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</si>
  <si>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</si>
  <si>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</si>
  <si>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</si>
  <si>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</si>
  <si>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</si>
  <si>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</si>
  <si>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</si>
  <si>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</si>
  <si>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</si>
  <si>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</si>
  <si>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</si>
  <si>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</si>
  <si>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</si>
  <si>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</si>
  <si>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</si>
  <si>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</si>
  <si>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</si>
  <si>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</si>
  <si>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</si>
  <si>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</si>
  <si>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</si>
  <si>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</si>
  <si>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</si>
  <si>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</si>
  <si>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</si>
  <si>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</si>
  <si>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</si>
  <si>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</si>
  <si>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</si>
  <si>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</si>
  <si>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</si>
  <si>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</si>
  <si>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</si>
  <si>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</si>
  <si>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</si>
  <si>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</si>
  <si>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</si>
  <si>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</si>
  <si>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</si>
  <si>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</si>
  <si>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</si>
  <si>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</si>
  <si>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</si>
  <si>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</si>
  <si>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</si>
  <si>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</si>
  <si>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</si>
  <si>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</si>
  <si>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</si>
  <si>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</si>
  <si>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</si>
  <si>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</si>
  <si>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</si>
  <si>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</si>
  <si>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</si>
  <si>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</si>
  <si>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</si>
  <si>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</si>
  <si>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</si>
  <si>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</si>
  <si>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</si>
  <si>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</si>
  <si>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</si>
  <si>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</si>
  <si>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</si>
  <si>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</si>
  <si>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</si>
  <si>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</si>
  <si>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</si>
  <si>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</si>
  <si>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</si>
  <si>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</si>
  <si>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</si>
  <si>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</si>
  <si>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</si>
  <si>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</si>
  <si>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</si>
  <si>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</si>
  <si>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</si>
  <si>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</si>
  <si>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</si>
  <si>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</si>
  <si>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</si>
  <si>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</si>
  <si>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</si>
  <si>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</si>
  <si>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</si>
  <si>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</si>
  <si>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</si>
  <si>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</si>
  <si>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</si>
  <si>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</si>
  <si>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</si>
  <si>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</si>
  <si>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</si>
  <si>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</si>
  <si>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</si>
  <si>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</si>
  <si>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</si>
  <si>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</si>
  <si>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</si>
  <si>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</si>
  <si>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</si>
  <si>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</si>
  <si>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</si>
  <si>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</si>
  <si>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</si>
  <si>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</si>
  <si>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</si>
  <si>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</si>
  <si>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</si>
  <si>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</si>
  <si>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</si>
  <si>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</si>
  <si>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</si>
  <si>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</si>
  <si>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</si>
  <si>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</si>
  <si>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</si>
  <si>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</si>
  <si>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</si>
  <si>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</si>
  <si>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</si>
  <si>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</si>
  <si>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</si>
  <si>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</si>
  <si>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</si>
  <si>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</si>
  <si>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</si>
  <si>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</si>
  <si>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</si>
  <si>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</si>
  <si>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</si>
  <si>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</si>
  <si>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</si>
  <si>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</si>
  <si>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</si>
  <si>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</si>
  <si>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</si>
  <si>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</si>
  <si>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</si>
  <si>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</si>
  <si>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</si>
  <si>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</si>
  <si>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</si>
  <si>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</si>
  <si>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</si>
  <si>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</si>
  <si>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</si>
  <si>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</si>
  <si>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</si>
  <si>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</si>
  <si>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</si>
  <si>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</si>
  <si>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</si>
  <si>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</si>
  <si>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</si>
  <si>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</si>
  <si>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</si>
  <si>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</si>
  <si>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</si>
  <si>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</si>
  <si>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</si>
  <si>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</si>
  <si>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</si>
  <si>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</si>
  <si>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</si>
  <si>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</si>
  <si>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</si>
  <si>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</si>
  <si>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</si>
  <si>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</si>
  <si>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</si>
  <si>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</si>
  <si>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</si>
  <si>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</si>
  <si>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</si>
  <si>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</si>
  <si>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</si>
  <si>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</si>
  <si>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</si>
  <si>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</si>
  <si>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</si>
  <si>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</si>
  <si>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</si>
  <si>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</si>
  <si>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</si>
  <si>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</si>
  <si>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</si>
  <si>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</si>
  <si>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</si>
  <si>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</si>
  <si>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</si>
  <si>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</si>
  <si>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</si>
  <si>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</si>
  <si>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</si>
  <si>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</si>
  <si>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</si>
  <si>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</si>
  <si>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</si>
  <si>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</si>
  <si>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</si>
  <si>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</si>
  <si>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</si>
  <si>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</si>
  <si>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</si>
  <si>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</si>
  <si>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</si>
  <si>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</si>
  <si>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</si>
  <si>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</si>
  <si>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</si>
  <si>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</si>
  <si>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</si>
  <si>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</si>
  <si>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</si>
  <si>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</si>
  <si>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</si>
  <si>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</si>
  <si>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</si>
  <si>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</si>
  <si>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</si>
  <si>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</si>
  <si>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</si>
  <si>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</si>
  <si>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</si>
  <si>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</si>
  <si>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</si>
  <si>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</si>
  <si>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</si>
  <si>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</si>
  <si>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</si>
  <si>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</si>
  <si>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</si>
  <si>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</si>
  <si>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</si>
  <si>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</si>
  <si>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</si>
  <si>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</si>
  <si>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</si>
  <si>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</si>
  <si>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</si>
  <si>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</si>
  <si>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</si>
  <si>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</si>
  <si>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</si>
  <si>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</si>
  <si>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</si>
  <si>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</si>
  <si>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</si>
  <si>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</si>
  <si>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</si>
  <si>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</si>
  <si>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</si>
  <si>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</si>
  <si>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</si>
  <si>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</si>
  <si>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</si>
  <si>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</si>
  <si>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</si>
  <si>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</si>
  <si>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</si>
  <si>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</si>
  <si>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</si>
  <si>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</si>
  <si>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</si>
  <si>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</si>
  <si>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</si>
  <si>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</si>
  <si>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</si>
  <si>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</si>
  <si>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</si>
  <si>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</si>
  <si>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</si>
  <si>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</si>
  <si>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</si>
  <si>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</si>
  <si>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</si>
  <si>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</si>
  <si>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</si>
  <si>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</si>
  <si>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</si>
  <si>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</si>
  <si>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</si>
  <si>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</si>
  <si>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</si>
  <si>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</si>
  <si>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</si>
  <si>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</si>
  <si>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</si>
  <si>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</si>
  <si>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</si>
  <si>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</si>
  <si>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</si>
  <si>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</si>
  <si>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</si>
  <si>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</si>
  <si>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</si>
  <si>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</si>
  <si>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</si>
  <si>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</si>
  <si>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</si>
  <si>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</si>
  <si>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</si>
  <si>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</si>
  <si>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</si>
  <si>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</si>
  <si>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</si>
  <si>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</si>
  <si>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</si>
  <si>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</si>
  <si>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</si>
  <si>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</si>
  <si>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</si>
  <si>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</si>
  <si>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</si>
  <si>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</si>
  <si>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</si>
  <si>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</si>
  <si>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</si>
  <si>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</si>
  <si>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</si>
  <si>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</si>
  <si>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</si>
  <si>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</si>
  <si>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</si>
  <si>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</si>
  <si>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</si>
  <si>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</si>
  <si>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</si>
  <si>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</si>
  <si>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</si>
  <si>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</si>
  <si>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</si>
  <si>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</si>
  <si>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</si>
  <si>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</si>
  <si>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</si>
  <si>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</si>
  <si>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</si>
  <si>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</si>
  <si>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</si>
  <si>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</si>
  <si>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</si>
  <si>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</si>
  <si>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</si>
  <si>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</si>
  <si>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</si>
  <si>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</si>
  <si>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</si>
  <si>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</si>
  <si>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</si>
  <si>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</si>
  <si>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</si>
  <si>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</si>
  <si>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</si>
  <si>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</si>
  <si>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</si>
  <si>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</si>
  <si>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</si>
  <si>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</si>
  <si>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</si>
  <si>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</si>
  <si>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</si>
  <si>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</si>
  <si>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</si>
  <si>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</si>
  <si>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</si>
  <si>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</si>
  <si>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</si>
  <si>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</si>
  <si>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</si>
  <si>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</si>
  <si>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</si>
  <si>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</si>
  <si>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</si>
  <si>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</si>
  <si>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</si>
  <si>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</si>
  <si>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</si>
  <si>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</si>
  <si>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</si>
  <si>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</si>
  <si>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</si>
  <si>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</si>
  <si>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</si>
  <si>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</si>
  <si>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</si>
  <si>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</si>
  <si>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</si>
  <si>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</si>
  <si>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</si>
  <si>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</si>
  <si>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</si>
  <si>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</si>
  <si>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</si>
  <si>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</si>
  <si>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</si>
  <si>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</si>
  <si>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</si>
  <si>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</si>
  <si>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</si>
  <si>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</si>
  <si>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</si>
  <si>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</si>
  <si>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</si>
  <si>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</si>
  <si>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</si>
  <si>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</si>
  <si>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</si>
  <si>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</si>
  <si>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</si>
  <si>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</si>
  <si>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</si>
  <si>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</si>
  <si>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</si>
  <si>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</si>
  <si>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</si>
  <si>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</si>
  <si>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</si>
  <si>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</si>
  <si>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</si>
  <si>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</si>
  <si>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</si>
  <si>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</si>
  <si>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</si>
  <si>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</si>
  <si>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</si>
  <si>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</si>
  <si>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</si>
  <si>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</si>
  <si>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</si>
  <si>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</si>
  <si>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</si>
  <si>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</si>
  <si>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</si>
  <si>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</si>
  <si>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</si>
  <si>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</si>
  <si>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</si>
  <si>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</si>
  <si>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</si>
  <si>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</si>
  <si>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</si>
  <si>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</si>
  <si>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</si>
  <si>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</si>
  <si>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</si>
  <si>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</si>
  <si>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</si>
  <si>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</si>
  <si>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</si>
  <si>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</si>
  <si>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</si>
  <si>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</si>
  <si>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</si>
  <si>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</si>
  <si>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</si>
  <si>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</si>
  <si>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</si>
  <si>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</si>
  <si>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</si>
  <si>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</si>
  <si>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</si>
  <si>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</si>
  <si>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</si>
  <si>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</si>
  <si>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</si>
  <si>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</si>
  <si>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</si>
  <si>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</si>
  <si>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</si>
  <si>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</si>
  <si>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</si>
  <si>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</si>
  <si>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</si>
  <si>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</si>
  <si>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</si>
  <si>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</si>
  <si>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</si>
  <si>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</si>
  <si>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</si>
  <si>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</si>
  <si>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</si>
  <si>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</si>
  <si>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</si>
  <si>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</si>
  <si>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</si>
  <si>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</si>
  <si>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</si>
  <si>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</si>
  <si>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</si>
  <si>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</si>
  <si>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</si>
  <si>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</si>
  <si>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</si>
  <si>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</si>
  <si>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</si>
  <si>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</si>
  <si>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</si>
  <si>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</si>
  <si>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</si>
  <si>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</si>
  <si>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</si>
  <si>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</si>
  <si>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</si>
  <si>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</si>
  <si>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</si>
  <si>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</si>
  <si>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</si>
  <si>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</si>
  <si>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</si>
  <si>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</si>
  <si>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</si>
  <si>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</si>
  <si>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</si>
  <si>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</si>
  <si>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</si>
  <si>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</si>
  <si>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</si>
  <si>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</si>
  <si>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</si>
  <si>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</si>
  <si>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</si>
  <si>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</si>
  <si>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</si>
  <si>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</si>
  <si>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</si>
  <si>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</si>
  <si>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</si>
  <si>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</si>
  <si>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</si>
  <si>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</si>
  <si>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</si>
  <si>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</si>
  <si>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</si>
  <si>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</si>
  <si>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</si>
  <si>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</si>
  <si>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</si>
  <si>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</si>
  <si>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</si>
  <si>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</si>
  <si>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</si>
  <si>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</si>
  <si>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</si>
  <si>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</si>
  <si>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</si>
  <si>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</si>
  <si>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</si>
  <si>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</si>
  <si>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</si>
  <si>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</si>
  <si>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</si>
  <si>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</si>
  <si>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</si>
  <si>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</si>
  <si>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</si>
  <si>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</si>
  <si>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</si>
  <si>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</si>
  <si>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</si>
  <si>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</si>
  <si>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</si>
  <si>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</si>
  <si>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</si>
  <si>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</si>
  <si>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</si>
  <si>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</si>
  <si>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</si>
  <si>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</si>
  <si>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</si>
  <si>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</si>
  <si>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</si>
  <si>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</si>
  <si>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</si>
  <si>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</si>
  <si>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</si>
  <si>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</si>
  <si>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</si>
  <si>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</si>
  <si>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</si>
  <si>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</si>
  <si>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</si>
  <si>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</si>
  <si>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</si>
  <si>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</si>
  <si>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</si>
  <si>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</si>
  <si>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</si>
  <si>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</si>
  <si>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</si>
  <si>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</si>
  <si>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</si>
  <si>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</si>
  <si>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</si>
  <si>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</si>
  <si>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</si>
  <si>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</si>
  <si>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</si>
  <si>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</si>
  <si>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</si>
  <si>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</si>
  <si>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</si>
  <si>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</si>
  <si>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</si>
  <si>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</si>
  <si>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</si>
  <si>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</si>
  <si>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</si>
  <si>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</si>
  <si>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</si>
  <si>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</si>
  <si>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</si>
  <si>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</si>
  <si>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</si>
  <si>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</si>
  <si>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</si>
  <si>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</si>
  <si>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</si>
  <si>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</si>
  <si>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</si>
  <si>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</si>
  <si>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</si>
  <si>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</si>
  <si>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</si>
  <si>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</si>
  <si>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</si>
  <si>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</si>
  <si>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</si>
  <si>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</si>
  <si>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</si>
  <si>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</si>
  <si>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</si>
  <si>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</si>
  <si>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</si>
  <si>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</si>
  <si>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</si>
  <si>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</si>
  <si>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</si>
  <si>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</si>
  <si>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</si>
  <si>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</si>
  <si>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</si>
  <si>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</si>
  <si>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</si>
  <si>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</si>
  <si>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</si>
  <si>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</si>
  <si>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</si>
  <si>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</si>
  <si>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</si>
  <si>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</si>
  <si>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</si>
  <si>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</si>
  <si>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</si>
  <si>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</si>
  <si>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</si>
  <si>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</si>
  <si>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</si>
  <si>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</si>
  <si>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</si>
  <si>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</si>
  <si>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</si>
  <si>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</si>
  <si>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</si>
  <si>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</si>
  <si>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</si>
  <si>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</si>
  <si>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</si>
  <si>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</si>
  <si>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</si>
  <si>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</si>
  <si>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</si>
  <si>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</si>
  <si>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</si>
  <si>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</si>
  <si>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</si>
  <si>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</si>
  <si>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</si>
  <si>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</si>
  <si>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</si>
  <si>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</si>
  <si>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</si>
  <si>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</si>
  <si>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</si>
  <si>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</si>
  <si>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</si>
  <si>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</si>
  <si>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</si>
  <si>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</si>
  <si>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</si>
  <si>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</si>
  <si>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</si>
  <si>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</si>
  <si>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</si>
  <si>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</si>
  <si>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</si>
  <si>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</si>
  <si>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</si>
  <si>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</si>
  <si>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</si>
  <si>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</si>
  <si>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</si>
  <si>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</si>
  <si>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</si>
  <si>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</si>
  <si>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</si>
  <si>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</si>
  <si>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</si>
  <si>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</si>
  <si>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</si>
  <si>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</si>
  <si>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</si>
  <si>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</si>
  <si>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</si>
  <si>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</si>
  <si>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</si>
  <si>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</si>
  <si>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</si>
  <si>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</si>
  <si>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</si>
  <si>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</si>
  <si>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</si>
  <si>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</si>
  <si>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</si>
  <si>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</si>
  <si>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</si>
  <si>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</si>
  <si>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</si>
  <si>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</si>
  <si>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</si>
  <si>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</si>
  <si>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</si>
  <si>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</si>
  <si>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</si>
  <si>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</si>
  <si>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</si>
  <si>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</si>
  <si>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</si>
  <si>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</si>
  <si>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</si>
  <si>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</si>
  <si>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</si>
  <si>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</si>
  <si>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</si>
  <si>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</si>
  <si>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</si>
  <si>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</si>
  <si>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</si>
  <si>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</si>
  <si>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</si>
  <si>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</si>
  <si>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</si>
  <si>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</si>
  <si>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</si>
  <si>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</si>
  <si>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</si>
  <si>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</si>
  <si>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</si>
  <si>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</si>
  <si>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</si>
  <si>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</si>
  <si>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</si>
  <si>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</si>
  <si>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</si>
  <si>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</si>
  <si>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</si>
  <si>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</si>
  <si>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</si>
  <si>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</si>
  <si>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</si>
  <si>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</si>
  <si>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</si>
  <si>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</si>
  <si>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</si>
  <si>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</si>
  <si>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</si>
  <si>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</si>
  <si>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</si>
  <si>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</si>
  <si>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</si>
  <si>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</si>
  <si>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</si>
  <si>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</si>
  <si>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</si>
  <si>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</si>
  <si>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</si>
  <si>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</si>
  <si>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</si>
  <si>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</si>
  <si>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</si>
  <si>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</si>
  <si>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</si>
  <si>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</si>
  <si>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</si>
  <si>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</si>
  <si>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</si>
  <si>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</si>
  <si>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</si>
  <si>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</si>
  <si>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</si>
  <si>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</si>
  <si>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</si>
  <si>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</si>
  <si>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</si>
  <si>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</si>
  <si>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</si>
  <si>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</si>
  <si>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</si>
  <si>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</si>
  <si>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</si>
  <si>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</si>
  <si>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</si>
  <si>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</si>
  <si>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</si>
  <si>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</si>
  <si>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</si>
  <si>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</si>
  <si>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</si>
  <si>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</si>
  <si>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</si>
  <si>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</si>
  <si>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</si>
  <si>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</si>
  <si>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</si>
  <si>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</si>
  <si>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</si>
  <si>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</si>
  <si>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</si>
  <si>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</si>
  <si>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</si>
  <si>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</si>
  <si>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</si>
  <si>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</si>
  <si>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</si>
  <si>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</si>
  <si>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</si>
  <si>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</si>
  <si>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</si>
  <si>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</si>
  <si>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</si>
  <si>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</si>
  <si>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</si>
  <si>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</si>
  <si>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</si>
  <si>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</si>
  <si>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</si>
  <si>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</si>
  <si>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</si>
  <si>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</si>
  <si>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</si>
  <si>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</si>
  <si>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</si>
  <si>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</si>
  <si>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</si>
  <si>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</si>
  <si>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</si>
  <si>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</si>
  <si>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</si>
  <si>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</si>
  <si>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</si>
  <si>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</si>
  <si>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</si>
  <si>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</si>
  <si>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</si>
  <si>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</si>
  <si>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</si>
  <si>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</si>
  <si>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</si>
  <si>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</si>
  <si>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</si>
  <si>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</si>
  <si>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</si>
  <si>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</si>
  <si>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</si>
  <si>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</si>
  <si>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</si>
  <si>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</si>
  <si>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</si>
  <si>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</si>
  <si>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</si>
  <si>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</si>
  <si>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</si>
  <si>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</si>
  <si>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</si>
  <si>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</si>
  <si>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</si>
  <si>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</si>
  <si>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</si>
  <si>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</si>
  <si>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</si>
  <si>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</si>
  <si>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</si>
  <si>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</si>
  <si>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</si>
  <si>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</si>
  <si>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</si>
  <si>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</si>
  <si>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</si>
  <si>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</si>
  <si>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</si>
  <si>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</si>
  <si>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</si>
  <si>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</si>
  <si>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</si>
  <si>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</si>
  <si>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</si>
  <si>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</si>
  <si>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</si>
  <si>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</si>
  <si>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</si>
  <si>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</si>
  <si>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</si>
  <si>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</si>
  <si>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</si>
  <si>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</si>
  <si>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</si>
  <si>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</si>
  <si>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</si>
  <si>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</si>
  <si>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</si>
  <si>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</si>
  <si>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</si>
  <si>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</si>
  <si>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</si>
  <si>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</si>
  <si>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</si>
  <si>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</si>
  <si>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</si>
  <si>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</si>
  <si>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</si>
  <si>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</si>
  <si>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</si>
  <si>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</si>
  <si>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</si>
  <si>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</si>
  <si>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</si>
  <si>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</si>
  <si>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</si>
  <si>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</si>
  <si>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</si>
  <si>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</si>
  <si>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</si>
  <si>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</si>
  <si>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</si>
  <si>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</si>
  <si>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</si>
  <si>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</si>
  <si>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</si>
  <si>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</si>
  <si>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</si>
  <si>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</si>
  <si>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</si>
  <si>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</si>
  <si>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</si>
  <si>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</si>
  <si>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</si>
  <si>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</si>
  <si>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</si>
  <si>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</si>
  <si>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</si>
  <si>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</si>
  <si>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</si>
  <si>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</si>
  <si>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</si>
  <si>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</si>
  <si>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</si>
  <si>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</si>
  <si>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</si>
  <si>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</si>
  <si>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</si>
  <si>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</si>
  <si>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</si>
  <si>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</si>
  <si>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</si>
  <si>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</si>
  <si>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</si>
  <si>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</si>
  <si>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</si>
  <si>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</si>
  <si>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</si>
  <si>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</si>
  <si>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</si>
  <si>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</si>
  <si>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</si>
  <si>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</si>
  <si>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</si>
  <si>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</si>
  <si>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</si>
  <si>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</si>
  <si>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</si>
  <si>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</si>
  <si>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</si>
  <si>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</si>
  <si>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</si>
  <si>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</si>
  <si>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</si>
  <si>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</si>
  <si>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</si>
  <si>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</si>
  <si>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</si>
  <si>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</si>
  <si>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</si>
  <si>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</si>
  <si>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</si>
  <si>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</si>
  <si>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</si>
  <si>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</si>
  <si>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</si>
  <si>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</si>
  <si>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</si>
  <si>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</si>
  <si>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</si>
  <si>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</si>
  <si>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</si>
  <si>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</si>
  <si>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</si>
  <si>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</si>
  <si>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</si>
  <si>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</si>
  <si>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</si>
  <si>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</si>
  <si>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</si>
  <si>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</si>
  <si>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</si>
  <si>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</si>
  <si>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</si>
  <si>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</si>
  <si>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</si>
  <si>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</si>
  <si>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</si>
  <si>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</si>
  <si>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</si>
  <si>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</si>
  <si>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</si>
  <si>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</si>
  <si>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</si>
  <si>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</si>
  <si>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</si>
  <si>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</si>
  <si>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</si>
  <si>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</si>
  <si>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</si>
  <si>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</si>
  <si>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</si>
  <si>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</si>
  <si>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</si>
  <si>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</si>
  <si>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</si>
  <si>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</si>
  <si>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</si>
  <si>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</si>
  <si>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</si>
  <si>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</si>
  <si>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</si>
  <si>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</si>
  <si>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</si>
  <si>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</si>
  <si>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</si>
  <si>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</si>
  <si>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</si>
  <si>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</si>
  <si>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</si>
  <si>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</si>
  <si>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</si>
  <si>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</si>
  <si>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</si>
  <si>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</si>
  <si>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</si>
  <si>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</si>
  <si>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</si>
  <si>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</si>
  <si>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</si>
  <si>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</si>
  <si>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</si>
  <si>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</si>
  <si>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</si>
  <si>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</si>
  <si>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</si>
  <si>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</si>
  <si>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</si>
  <si>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</si>
  <si>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</si>
  <si>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</si>
  <si>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</si>
  <si>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</si>
  <si>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</si>
  <si>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</si>
  <si>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</si>
  <si>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</si>
  <si>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</si>
  <si>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</si>
  <si>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</si>
  <si>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</si>
  <si>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</si>
  <si>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</si>
  <si>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</si>
  <si>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</si>
  <si>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</si>
  <si>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</si>
  <si>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</si>
  <si>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</si>
  <si>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</si>
  <si>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</si>
  <si>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</si>
  <si>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</si>
  <si>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</si>
  <si>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</si>
  <si>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</si>
  <si>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</si>
  <si>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</si>
  <si>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</si>
  <si>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</si>
  <si>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</si>
  <si>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</si>
  <si>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</si>
  <si>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</si>
  <si>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</si>
  <si>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</si>
  <si>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</si>
  <si>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</si>
  <si>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</si>
  <si>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</si>
  <si>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</si>
  <si>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</si>
  <si>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</si>
  <si>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</si>
  <si>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</si>
  <si>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</si>
  <si>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</si>
  <si>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</si>
  <si>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</si>
  <si>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</si>
  <si>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</si>
  <si>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</si>
  <si>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</si>
  <si>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</si>
  <si>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</si>
  <si>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</si>
  <si>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</si>
  <si>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</si>
  <si>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</si>
  <si>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</si>
  <si>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</si>
  <si>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</si>
  <si>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</si>
  <si>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</si>
  <si>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</si>
  <si>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</si>
  <si>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</si>
  <si>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</si>
  <si>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</si>
  <si>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</si>
  <si>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</si>
  <si>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</si>
  <si>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</si>
  <si>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</si>
  <si>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</si>
  <si>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</si>
  <si>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</si>
  <si>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</si>
  <si>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</si>
  <si>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</si>
  <si>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</si>
  <si>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</si>
  <si>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</si>
  <si>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</si>
  <si>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</si>
  <si>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</si>
  <si>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</si>
  <si>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</si>
  <si>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</si>
  <si>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</si>
  <si>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</si>
  <si>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</si>
  <si>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</si>
  <si>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</si>
  <si>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</si>
  <si>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</si>
  <si>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</si>
  <si>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</si>
  <si>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</si>
  <si>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</si>
  <si>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</si>
  <si>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</si>
  <si>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</si>
  <si>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</si>
  <si>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</si>
  <si>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</si>
  <si>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</si>
  <si>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</si>
  <si>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</si>
  <si>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</si>
  <si>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</si>
  <si>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</si>
  <si>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</si>
  <si>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</si>
  <si>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</si>
  <si>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</si>
  <si>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</si>
  <si>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</si>
  <si>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</si>
  <si>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</si>
  <si>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</si>
  <si>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</si>
  <si>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</si>
  <si>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</si>
  <si>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</si>
  <si>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</si>
  <si>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</si>
  <si>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</si>
  <si>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</si>
  <si>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</si>
  <si>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</si>
  <si>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</si>
  <si>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</si>
  <si>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</si>
  <si>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</si>
  <si>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</si>
  <si>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</si>
  <si>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</si>
  <si>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</si>
  <si>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</si>
  <si>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</si>
  <si>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</si>
  <si>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</si>
  <si>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</si>
  <si>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</si>
  <si>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</si>
  <si>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</si>
  <si>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</si>
  <si>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</si>
  <si>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</si>
  <si>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</si>
  <si>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</si>
  <si>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</si>
  <si>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</si>
  <si>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</si>
  <si>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</si>
  <si>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</si>
  <si>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</si>
  <si>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</si>
  <si>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</si>
  <si>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</si>
  <si>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</si>
  <si>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</si>
  <si>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</si>
  <si>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</si>
  <si>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</si>
  <si>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</si>
  <si>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</si>
  <si>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</si>
  <si>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</si>
  <si>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</si>
  <si>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</si>
  <si>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</si>
  <si>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</si>
  <si>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</si>
  <si>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</si>
  <si>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</si>
  <si>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</si>
  <si>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</si>
  <si>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</si>
  <si>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</si>
  <si>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</si>
  <si>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</si>
  <si>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</si>
  <si>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</si>
  <si>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</si>
  <si>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</si>
  <si>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</si>
  <si>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</si>
  <si>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</si>
  <si>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</si>
  <si>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</si>
  <si>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</si>
  <si>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</si>
  <si>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</si>
  <si>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</si>
  <si>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</si>
  <si>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</si>
  <si>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</si>
  <si>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</si>
  <si>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</si>
  <si>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</si>
  <si>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</si>
  <si>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</si>
  <si>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</si>
  <si>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</si>
  <si>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</si>
  <si>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</si>
  <si>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</si>
  <si>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</si>
  <si>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</si>
  <si>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</si>
  <si>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</si>
  <si>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</si>
  <si>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</si>
  <si>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</si>
  <si>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</si>
  <si>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</si>
  <si>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</si>
  <si>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</si>
  <si>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</si>
  <si>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</si>
  <si>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</si>
  <si>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</si>
  <si>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</si>
  <si>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</si>
  <si>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</si>
  <si>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</si>
  <si>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</si>
  <si>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</si>
  <si>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</si>
  <si>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</si>
  <si>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</si>
  <si>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</si>
  <si>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</si>
  <si>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</si>
  <si>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</si>
  <si>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</si>
  <si>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</si>
  <si>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</si>
  <si>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</si>
  <si>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</si>
  <si>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</si>
  <si>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</si>
  <si>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</si>
  <si>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</si>
  <si>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</si>
  <si>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</si>
  <si>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</si>
  <si>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</si>
  <si>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</si>
  <si>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</si>
  <si>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</si>
  <si>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</si>
  <si>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</si>
  <si>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</si>
  <si>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</si>
  <si>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</si>
  <si>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</si>
  <si>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</si>
  <si>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</si>
  <si>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</si>
  <si>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</si>
  <si>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</si>
  <si>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</si>
  <si>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</si>
  <si>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</si>
  <si>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</si>
  <si>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</si>
  <si>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</si>
  <si>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</si>
  <si>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</si>
  <si>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</si>
  <si>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</si>
  <si>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</si>
  <si>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</si>
  <si>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</si>
  <si>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</si>
  <si>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</si>
  <si>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</si>
  <si>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</si>
  <si>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</si>
  <si>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</si>
  <si>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</si>
  <si>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</si>
  <si>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</si>
  <si>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</si>
  <si>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</si>
  <si>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</si>
  <si>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</si>
  <si>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</si>
  <si>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</si>
  <si>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</si>
  <si>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</si>
  <si>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</si>
  <si>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</si>
  <si>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</si>
  <si>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</si>
  <si>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</si>
  <si>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</si>
  <si>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</si>
  <si>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</si>
  <si>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</si>
  <si>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</si>
  <si>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</si>
  <si>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</si>
  <si>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</si>
  <si>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</si>
  <si>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</si>
  <si>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</si>
  <si>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</si>
  <si>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</si>
  <si>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</si>
  <si>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</si>
  <si>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</si>
  <si>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</si>
  <si>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</si>
  <si>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</si>
  <si>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</si>
  <si>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</si>
  <si>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</si>
  <si>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</si>
  <si>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</si>
  <si>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</si>
  <si>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</si>
  <si>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</si>
  <si>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</si>
  <si>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</si>
  <si>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</si>
  <si>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</si>
  <si>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</si>
  <si>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</si>
  <si>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</si>
  <si>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</si>
  <si>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</si>
  <si>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</si>
  <si>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</si>
  <si>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</si>
  <si>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</si>
  <si>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</si>
  <si>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</si>
  <si>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</si>
  <si>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</si>
  <si>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</si>
  <si>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</si>
  <si>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</si>
  <si>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</si>
  <si>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</si>
  <si>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</si>
  <si>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</si>
  <si>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</si>
  <si>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</si>
  <si>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</si>
  <si>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</si>
  <si>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</si>
  <si>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</si>
  <si>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</si>
  <si>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</si>
  <si>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</si>
  <si>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</si>
  <si>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</si>
  <si>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</si>
  <si>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</si>
  <si>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</si>
  <si>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</si>
  <si>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</si>
  <si>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</si>
  <si>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</si>
  <si>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</si>
  <si>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</si>
  <si>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</si>
  <si>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</si>
  <si>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</si>
  <si>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</si>
  <si>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</si>
  <si>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</si>
  <si>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</si>
  <si>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</si>
  <si>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</si>
  <si>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</si>
  <si>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</si>
  <si>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</si>
  <si>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</si>
  <si>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</si>
  <si>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</si>
  <si>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</si>
  <si>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</si>
  <si>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</si>
  <si>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</si>
  <si>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</si>
  <si>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</si>
  <si>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</si>
  <si>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</si>
  <si>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</si>
  <si>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</si>
  <si>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</si>
  <si>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</si>
  <si>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</si>
  <si>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</si>
  <si>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</si>
  <si>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</si>
  <si>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</si>
  <si>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</si>
  <si>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</si>
  <si>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</si>
  <si>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</si>
  <si>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</si>
  <si>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</si>
  <si>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</si>
  <si>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</si>
  <si>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</si>
  <si>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</si>
  <si>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</si>
  <si>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</si>
  <si>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</si>
  <si>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</si>
  <si>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</si>
  <si>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</si>
  <si>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</si>
  <si>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</si>
  <si>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</si>
  <si>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</si>
  <si>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</si>
  <si>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</si>
  <si>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</si>
  <si>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</si>
  <si>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</si>
  <si>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</si>
  <si>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</si>
  <si>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</si>
  <si>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</si>
  <si>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</si>
  <si>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</si>
  <si>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</si>
  <si>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</si>
  <si>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</si>
  <si>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</si>
  <si>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</si>
  <si>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</si>
  <si>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</si>
  <si>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</si>
  <si>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</si>
  <si>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</si>
  <si>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</si>
  <si>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</si>
  <si>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</si>
  <si>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</si>
  <si>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</si>
  <si>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</si>
  <si>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</si>
  <si>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</si>
  <si>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</si>
  <si>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</si>
  <si>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</si>
  <si>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</si>
  <si>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</si>
  <si>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</si>
  <si>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</si>
  <si>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</si>
  <si>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</si>
  <si>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</si>
  <si>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</si>
  <si>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</si>
  <si>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</si>
  <si>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</si>
  <si>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</si>
  <si>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</si>
  <si>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</si>
  <si>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</si>
  <si>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</si>
  <si>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</si>
  <si>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</si>
  <si>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</si>
  <si>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</si>
  <si>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</si>
  <si>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</si>
  <si>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</si>
  <si>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</si>
  <si>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</si>
  <si>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</si>
  <si>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</si>
  <si>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</si>
  <si>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</si>
  <si>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</si>
  <si>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</si>
  <si>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</si>
  <si>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</si>
  <si>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</si>
  <si>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</si>
  <si>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</si>
  <si>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</si>
  <si>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</si>
  <si>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</si>
  <si>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</si>
  <si>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</si>
  <si>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</si>
  <si>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</si>
  <si>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</si>
  <si>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</si>
  <si>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</si>
  <si>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</si>
  <si>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</si>
  <si>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</si>
  <si>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</si>
  <si>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</si>
  <si>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</si>
  <si>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</si>
  <si>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</si>
  <si>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</si>
  <si>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</si>
  <si>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</si>
  <si>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</si>
  <si>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</si>
  <si>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</si>
  <si>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</si>
  <si>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</si>
  <si>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</si>
  <si>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</si>
  <si>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</si>
  <si>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</si>
  <si>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</si>
  <si>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</si>
  <si>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</si>
  <si>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</si>
  <si>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</si>
  <si>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</si>
  <si>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</si>
  <si>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</si>
  <si>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</si>
  <si>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</si>
  <si>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</si>
  <si>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</si>
  <si>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</si>
  <si>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</si>
  <si>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</si>
  <si>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</si>
  <si>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</si>
  <si>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</si>
  <si>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</si>
  <si>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</si>
  <si>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</si>
  <si>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</si>
  <si>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</si>
  <si>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</si>
  <si>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</si>
  <si>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</si>
  <si>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</si>
  <si>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</si>
  <si>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</si>
  <si>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</si>
  <si>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</si>
  <si>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</si>
  <si>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</si>
  <si>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</si>
  <si>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</si>
  <si>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</si>
  <si>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</si>
  <si>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</si>
  <si>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</si>
  <si>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</si>
  <si>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</si>
  <si>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</si>
  <si>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</si>
  <si>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</si>
  <si>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</si>
  <si>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</si>
  <si>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</si>
  <si>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</si>
  <si>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</si>
  <si>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</si>
  <si>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</si>
  <si>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</si>
  <si>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</si>
  <si>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</si>
  <si>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</si>
  <si>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</si>
  <si>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</si>
  <si>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</si>
  <si>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</si>
  <si>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</si>
  <si>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</si>
  <si>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</si>
  <si>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</si>
  <si>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</si>
  <si>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</si>
  <si>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</si>
  <si>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</si>
  <si>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</si>
  <si>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</si>
  <si>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</si>
  <si>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</si>
  <si>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</si>
  <si>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</si>
  <si>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</si>
  <si>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</si>
  <si>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</si>
  <si>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</si>
  <si>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</si>
  <si>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</si>
  <si>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</si>
  <si>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</si>
  <si>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</si>
  <si>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</si>
  <si>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</si>
  <si>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</si>
  <si>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</si>
  <si>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</si>
  <si>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</si>
  <si>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</si>
  <si>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</si>
  <si>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</si>
  <si>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</si>
  <si>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</si>
  <si>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</si>
  <si>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</si>
  <si>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</si>
  <si>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</si>
  <si>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</si>
  <si>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</si>
  <si>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</si>
  <si>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</si>
  <si>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</si>
  <si>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</si>
  <si>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</si>
  <si>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</si>
  <si>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</si>
  <si>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</si>
  <si>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</si>
  <si>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</si>
  <si>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</si>
  <si>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</si>
  <si>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</si>
  <si>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</si>
  <si>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</si>
  <si>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</si>
  <si>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</si>
  <si>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</si>
  <si>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</si>
  <si>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</si>
  <si>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</si>
  <si>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</si>
  <si>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</si>
  <si>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</si>
  <si>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</si>
  <si>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</si>
  <si>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</si>
  <si>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</si>
  <si>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</si>
  <si>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</si>
  <si>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</si>
  <si>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</si>
  <si>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</si>
  <si>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</si>
  <si>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</si>
  <si>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</si>
  <si>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</si>
  <si>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</si>
  <si>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</si>
  <si>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</si>
  <si>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</si>
  <si>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</si>
  <si>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</si>
  <si>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</si>
  <si>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</si>
  <si>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</si>
  <si>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</si>
  <si>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</si>
  <si>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</si>
  <si>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</si>
  <si>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</si>
  <si>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</si>
  <si>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</si>
  <si>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</si>
  <si>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</si>
  <si>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</si>
  <si>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</si>
  <si>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</si>
  <si>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</si>
  <si>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</si>
  <si>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</si>
  <si>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</si>
  <si>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</si>
  <si>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</si>
  <si>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</si>
  <si>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</si>
  <si>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</si>
  <si>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</si>
  <si>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</si>
  <si>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</si>
  <si>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</si>
  <si>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</si>
  <si>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</si>
  <si>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</si>
  <si>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</si>
  <si>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</si>
  <si>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</si>
  <si>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</si>
  <si>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</si>
  <si>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</si>
  <si>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</si>
  <si>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</si>
  <si>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</si>
  <si>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</si>
  <si>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</si>
  <si>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</si>
  <si>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</si>
  <si>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</si>
  <si>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</si>
  <si>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</si>
  <si>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</si>
  <si>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</si>
  <si>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</si>
  <si>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</si>
  <si>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</si>
  <si>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</si>
  <si>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</si>
  <si>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</si>
  <si>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</si>
  <si>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</si>
  <si>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</si>
  <si>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</si>
  <si>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</si>
  <si>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</si>
  <si>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</si>
  <si>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</si>
  <si>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</si>
  <si>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</si>
  <si>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</si>
  <si>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</si>
  <si>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</si>
  <si>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</si>
  <si>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</si>
  <si>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</si>
  <si>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</si>
  <si>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</si>
  <si>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</si>
  <si>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</si>
  <si>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</si>
  <si>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</si>
  <si>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</si>
  <si>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</si>
  <si>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</si>
  <si>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</si>
  <si>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</si>
  <si>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</si>
  <si>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</si>
  <si>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</si>
  <si>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</si>
  <si>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</si>
  <si>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</si>
  <si>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</si>
  <si>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</si>
  <si>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</si>
  <si>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</si>
  <si>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</si>
  <si>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</si>
  <si>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</si>
  <si>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</si>
  <si>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</si>
  <si>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</si>
  <si>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</si>
  <si>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</si>
  <si>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</si>
  <si>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</si>
  <si>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</si>
  <si>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</si>
  <si>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</si>
  <si>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</si>
  <si>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</si>
  <si>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</si>
  <si>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</si>
  <si>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</si>
  <si>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</si>
  <si>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</si>
  <si>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</si>
  <si>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</si>
  <si>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</si>
  <si>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</si>
  <si>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</si>
  <si>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</si>
  <si>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</si>
  <si>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</si>
  <si>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</si>
  <si>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</si>
  <si>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</si>
  <si>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</si>
  <si>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</si>
  <si>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</si>
  <si>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</si>
  <si>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</si>
  <si>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</si>
  <si>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</si>
  <si>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</si>
  <si>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</si>
  <si>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</si>
  <si>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</si>
  <si>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</si>
  <si>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</si>
  <si>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</si>
  <si>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</si>
  <si>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</si>
  <si>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</si>
  <si>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</si>
  <si>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</si>
  <si>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</si>
  <si>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</si>
  <si>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</si>
  <si>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</si>
  <si>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</si>
  <si>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</si>
  <si>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</si>
  <si>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</si>
  <si>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</si>
  <si>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</si>
  <si>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</si>
  <si>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</si>
  <si>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</si>
  <si>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</si>
  <si>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</si>
  <si>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</si>
  <si>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</si>
  <si>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</si>
  <si>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</si>
  <si>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</si>
  <si>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</si>
  <si>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</si>
  <si>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</si>
  <si>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</si>
  <si>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</si>
  <si>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</si>
  <si>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</si>
  <si>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</si>
  <si>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</si>
  <si>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</si>
  <si>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</si>
  <si>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</si>
  <si>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</si>
  <si>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</si>
  <si>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</si>
  <si>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</si>
  <si>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</si>
  <si>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</si>
  <si>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</si>
  <si>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</si>
  <si>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</si>
  <si>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</si>
  <si>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</si>
  <si>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</si>
  <si>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</si>
  <si>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</si>
  <si>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</si>
  <si>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</si>
  <si>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</si>
  <si>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</si>
  <si>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</si>
  <si>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</si>
  <si>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</si>
  <si>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</si>
  <si>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</si>
  <si>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</si>
  <si>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</si>
  <si>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</si>
  <si>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</si>
  <si>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</si>
  <si>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</si>
  <si>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</si>
  <si>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</si>
  <si>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</si>
  <si>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</si>
  <si>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</si>
  <si>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</si>
  <si>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</si>
  <si>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</si>
  <si>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</si>
  <si>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</si>
  <si>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</si>
  <si>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</si>
  <si>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</si>
  <si>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</si>
  <si>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</si>
  <si>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</si>
  <si>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</si>
  <si>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</si>
  <si>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</si>
  <si>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</si>
  <si>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</si>
  <si>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</si>
  <si>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</si>
  <si>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</si>
  <si>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</si>
  <si>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</si>
  <si>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</si>
  <si>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</si>
  <si>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</si>
  <si>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</si>
  <si>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</si>
  <si>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</si>
  <si>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</si>
  <si>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</si>
  <si>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</si>
  <si>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</si>
  <si>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</si>
  <si>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</si>
  <si>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</si>
  <si>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</si>
  <si>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</si>
  <si>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</si>
  <si>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</si>
  <si>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</si>
  <si>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</si>
  <si>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</si>
  <si>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</si>
  <si>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</si>
  <si>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</si>
  <si>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</si>
  <si>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</si>
  <si>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</si>
  <si>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</si>
  <si>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</si>
  <si>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</si>
  <si>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</si>
  <si>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</si>
  <si>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</si>
  <si>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</si>
  <si>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</si>
  <si>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</si>
  <si>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</si>
  <si>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</si>
  <si>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</si>
  <si>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</si>
  <si>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</si>
  <si>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</si>
  <si>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</si>
  <si>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</si>
  <si>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</si>
  <si>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</si>
  <si>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</si>
  <si>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</si>
  <si>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</si>
  <si>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</si>
  <si>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</si>
  <si>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</si>
  <si>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</si>
  <si>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</si>
  <si>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</si>
  <si>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</si>
  <si>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</si>
  <si>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</si>
  <si>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</si>
  <si>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</si>
  <si>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</si>
  <si>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</si>
  <si>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</si>
  <si>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</si>
  <si>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</si>
  <si>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</si>
  <si>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</si>
  <si>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</si>
  <si>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</si>
  <si>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</si>
  <si>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</si>
  <si>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</si>
  <si>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</si>
  <si>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</si>
  <si>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</si>
  <si>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</si>
  <si>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</si>
  <si>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</si>
  <si>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</si>
  <si>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</si>
  <si>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</si>
  <si>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</si>
  <si>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</si>
  <si>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</si>
  <si>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</si>
  <si>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</si>
  <si>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</si>
  <si>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</si>
  <si>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</si>
  <si>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</si>
  <si>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</si>
  <si>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</si>
  <si>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</si>
  <si>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</si>
  <si>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</si>
  <si>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</si>
  <si>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</si>
  <si>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</si>
  <si>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</si>
  <si>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</si>
  <si>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</si>
  <si>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</si>
  <si>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</si>
  <si>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</si>
  <si>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</si>
  <si>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</si>
  <si>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</si>
  <si>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</si>
  <si>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</si>
  <si>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</si>
  <si>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</si>
  <si>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</si>
  <si>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</si>
  <si>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</si>
  <si>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</si>
  <si>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</si>
  <si>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</si>
  <si>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</si>
  <si>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</si>
  <si>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</si>
  <si>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</si>
  <si>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</si>
  <si>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</si>
  <si>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</si>
  <si>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</si>
  <si>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</si>
  <si>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</si>
  <si>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</si>
  <si>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</si>
  <si>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</si>
  <si>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</si>
  <si>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</si>
  <si>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</si>
  <si>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</si>
  <si>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</si>
  <si>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</si>
  <si>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</si>
  <si>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</si>
  <si>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</si>
  <si>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</si>
  <si>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</si>
  <si>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</si>
  <si>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</si>
  <si>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</si>
  <si>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</si>
  <si>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</si>
  <si>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</si>
  <si>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</si>
  <si>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</si>
  <si>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</si>
  <si>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</si>
  <si>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</si>
  <si>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</si>
  <si>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</si>
  <si>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</si>
  <si>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</si>
  <si>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</si>
  <si>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</si>
  <si>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</si>
  <si>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</si>
  <si>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</si>
  <si>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</si>
  <si>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</si>
  <si>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</si>
  <si>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</si>
  <si>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</si>
  <si>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</si>
  <si>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</si>
  <si>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</si>
  <si>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</si>
  <si>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</si>
  <si>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</si>
  <si>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</si>
  <si>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</si>
  <si>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</si>
  <si>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</si>
  <si>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</si>
  <si>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</si>
  <si>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</si>
  <si>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</si>
  <si>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</si>
  <si>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</si>
  <si>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</si>
  <si>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</si>
  <si>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</si>
  <si>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</si>
  <si>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</si>
  <si>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</si>
  <si>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</si>
  <si>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</si>
  <si>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</si>
  <si>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</si>
  <si>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</si>
  <si>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</si>
  <si>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</si>
  <si>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</si>
  <si>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</si>
  <si>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</si>
  <si>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</si>
  <si>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</si>
  <si>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</si>
  <si>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</si>
  <si>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</si>
  <si>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</si>
  <si>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</si>
  <si>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</si>
  <si>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</si>
  <si>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</si>
  <si>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</si>
  <si>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</si>
  <si>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</si>
  <si>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</si>
  <si>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</si>
  <si>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</si>
  <si>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</si>
  <si>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</si>
  <si>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</si>
  <si>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</si>
  <si>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</si>
  <si>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</si>
  <si>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</si>
  <si>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</si>
  <si>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</si>
  <si>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</si>
  <si>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</si>
  <si>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</si>
  <si>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</si>
  <si>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</si>
  <si>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</si>
  <si>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</si>
  <si>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</si>
  <si>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</si>
  <si>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</si>
  <si>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</si>
  <si>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</si>
  <si>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</si>
  <si>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</si>
  <si>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</si>
  <si>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</si>
  <si>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</si>
  <si>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</si>
  <si>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</si>
  <si>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</si>
  <si>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</si>
  <si>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</si>
  <si>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</si>
  <si>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</si>
  <si>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</si>
  <si>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</si>
  <si>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</si>
  <si>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</si>
  <si>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</si>
  <si>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</si>
  <si>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</si>
  <si>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</si>
  <si>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</si>
  <si>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</si>
  <si>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</si>
  <si>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</si>
  <si>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</si>
  <si>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</si>
  <si>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</si>
  <si>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</si>
  <si>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</si>
  <si>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</si>
  <si>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</si>
  <si>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</si>
  <si>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</si>
  <si>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</si>
  <si>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</si>
  <si>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</si>
  <si>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</si>
  <si>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</si>
  <si>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</si>
  <si>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</si>
  <si>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</si>
  <si>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</si>
  <si>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</si>
  <si>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</si>
  <si>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</si>
  <si>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</si>
  <si>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</si>
  <si>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</si>
  <si>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</si>
  <si>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</si>
  <si>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</si>
  <si>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</si>
  <si>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</si>
  <si>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</si>
  <si>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</si>
  <si>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</si>
  <si>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</si>
  <si>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</si>
  <si>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</si>
  <si>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</si>
  <si>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</si>
  <si>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</si>
  <si>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</si>
  <si>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</si>
  <si>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</si>
  <si>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</si>
  <si>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</si>
  <si>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</si>
  <si>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</si>
  <si>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</si>
  <si>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</si>
  <si>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</si>
  <si>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</si>
  <si>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</si>
  <si>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</si>
  <si>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</si>
  <si>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</si>
  <si>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</si>
  <si>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</si>
  <si>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</si>
  <si>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</si>
  <si>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</si>
  <si>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</si>
  <si>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</si>
  <si>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</si>
  <si>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</si>
  <si>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</si>
  <si>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</si>
  <si>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</si>
  <si>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</si>
  <si>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</si>
  <si>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</si>
  <si>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</si>
  <si>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</si>
  <si>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</si>
  <si>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</si>
  <si>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</si>
  <si>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</si>
  <si>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</si>
  <si>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</si>
  <si>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</si>
  <si>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</si>
  <si>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</si>
  <si>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</si>
  <si>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</si>
  <si>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</si>
  <si>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</si>
  <si>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</si>
  <si>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</si>
  <si>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</si>
  <si>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</si>
  <si>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</si>
  <si>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</si>
  <si>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</si>
  <si>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</si>
  <si>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</si>
  <si>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</si>
  <si>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</si>
  <si>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</si>
  <si>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</si>
  <si>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</si>
  <si>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</si>
  <si>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</si>
  <si>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</si>
  <si>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</si>
  <si>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</si>
  <si>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</si>
  <si>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</si>
  <si>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</si>
  <si>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</si>
  <si>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</si>
  <si>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</si>
  <si>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</si>
  <si>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</si>
  <si>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</si>
  <si>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</si>
  <si>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</si>
  <si>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</si>
  <si>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</si>
  <si>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</si>
  <si>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</si>
  <si>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</si>
  <si>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</si>
  <si>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</si>
  <si>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</si>
  <si>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</si>
  <si>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</si>
  <si>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</si>
  <si>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</si>
  <si>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</si>
  <si>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</si>
  <si>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</si>
  <si>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</si>
  <si>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</si>
  <si>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</si>
  <si>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</si>
  <si>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</si>
  <si>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</si>
  <si>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</si>
  <si>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</si>
  <si>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</si>
  <si>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</si>
  <si>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</si>
  <si>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</si>
  <si>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</si>
  <si>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</si>
  <si>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</si>
  <si>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</si>
  <si>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</si>
  <si>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</si>
  <si>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</si>
  <si>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</si>
  <si>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</si>
  <si>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</si>
  <si>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</si>
  <si>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</si>
  <si>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</si>
  <si>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</si>
  <si>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</si>
  <si>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</si>
  <si>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</si>
  <si>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</si>
  <si>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</si>
  <si>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</si>
  <si>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</si>
  <si>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</si>
  <si>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</si>
  <si>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</si>
  <si>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</si>
  <si>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</si>
  <si>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</si>
  <si>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</si>
  <si>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</si>
  <si>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</si>
  <si>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</si>
  <si>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</si>
  <si>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</si>
  <si>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</si>
  <si>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</si>
  <si>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</si>
  <si>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</si>
  <si>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</si>
  <si>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</si>
  <si>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</si>
  <si>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</si>
  <si>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</si>
  <si>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</si>
  <si>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</si>
  <si>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</si>
  <si>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</si>
  <si>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</si>
  <si>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</si>
  <si>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</si>
  <si>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</si>
  <si>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</si>
  <si>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</si>
  <si>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</si>
  <si>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</si>
  <si>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</si>
  <si>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</si>
  <si>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</si>
  <si>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</si>
  <si>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</si>
  <si>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</si>
  <si>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</si>
  <si>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</si>
  <si>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</si>
  <si>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</si>
  <si>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</si>
  <si>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</si>
  <si>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</si>
  <si>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</si>
  <si>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</si>
  <si>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</si>
  <si>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</si>
  <si>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</si>
  <si>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</si>
  <si>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</si>
  <si>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</si>
  <si>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</si>
  <si>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</si>
  <si>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</si>
  <si>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</si>
  <si>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</si>
  <si>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</si>
  <si>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</si>
  <si>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</si>
  <si>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</si>
  <si>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</si>
  <si>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</si>
  <si>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</si>
  <si>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</si>
  <si>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</si>
  <si>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</si>
  <si>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</si>
  <si>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</si>
  <si>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</si>
  <si>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</si>
  <si>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</si>
  <si>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</si>
  <si>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</si>
  <si>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</si>
  <si>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</si>
  <si>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</si>
  <si>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</si>
  <si>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</si>
  <si>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</si>
  <si>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</si>
  <si>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</si>
  <si>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</si>
  <si>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</si>
  <si>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</si>
  <si>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</si>
  <si>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</si>
  <si>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</si>
  <si>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</si>
  <si>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</si>
  <si>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</si>
  <si>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</si>
  <si>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</si>
  <si>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</si>
  <si>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</si>
  <si>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</si>
  <si>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</si>
  <si>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</si>
  <si>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</si>
  <si>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</si>
  <si>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</si>
  <si>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</si>
  <si>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</si>
  <si>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</si>
  <si>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</si>
  <si>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</si>
  <si>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</si>
  <si>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</si>
  <si>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</si>
  <si>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</si>
  <si>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</si>
  <si>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</si>
  <si>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</si>
  <si>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</si>
  <si>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</si>
  <si>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</si>
  <si>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</si>
  <si>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</si>
  <si>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</si>
  <si>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</si>
  <si>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</si>
  <si>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</si>
  <si>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</si>
  <si>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</si>
  <si>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</si>
  <si>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</si>
  <si>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</si>
  <si>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</si>
  <si>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</si>
  <si>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</si>
  <si>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</si>
  <si>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</si>
  <si>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</si>
  <si>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</si>
  <si>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</si>
  <si>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</si>
  <si>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</si>
  <si>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</si>
  <si>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</si>
  <si>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</si>
  <si>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</si>
  <si>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</si>
  <si>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</si>
  <si>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</si>
  <si>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</si>
  <si>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</si>
  <si>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</si>
  <si>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</si>
  <si>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</si>
  <si>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</si>
  <si>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</si>
  <si>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</si>
  <si>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</si>
  <si>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</si>
  <si>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</si>
  <si>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</si>
  <si>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</si>
  <si>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</si>
  <si>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</si>
  <si>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</si>
  <si>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</si>
  <si>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</si>
  <si>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</si>
  <si>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</si>
  <si>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</si>
  <si>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</si>
  <si>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</si>
  <si>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</si>
  <si>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</si>
  <si>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</si>
  <si>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</si>
  <si>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</si>
  <si>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</si>
  <si>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</si>
  <si>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</si>
  <si>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</si>
  <si>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</si>
  <si>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</si>
  <si>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</si>
  <si>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</si>
  <si>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</si>
  <si>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</si>
  <si>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</si>
  <si>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</si>
  <si>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</si>
  <si>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</si>
  <si>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</si>
  <si>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</si>
  <si>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</si>
  <si>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</si>
  <si>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</si>
  <si>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</si>
  <si>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</si>
  <si>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</si>
  <si>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</si>
  <si>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</si>
  <si>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</si>
  <si>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</si>
  <si>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</si>
  <si>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</si>
  <si>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</si>
  <si>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</si>
  <si>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</si>
  <si>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</si>
  <si>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</si>
  <si>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</si>
  <si>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</si>
  <si>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</si>
  <si>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</si>
  <si>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</si>
  <si>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</si>
  <si>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</si>
  <si>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</si>
  <si>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</si>
  <si>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</si>
  <si>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</si>
  <si>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</si>
  <si>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</si>
  <si>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</si>
  <si>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</si>
  <si>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</si>
  <si>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</si>
  <si>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</si>
  <si>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</si>
  <si>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</si>
  <si>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</si>
  <si>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</si>
  <si>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</si>
  <si>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</si>
  <si>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</si>
  <si>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</si>
  <si>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</si>
  <si>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</si>
  <si>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</si>
  <si>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</si>
  <si>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</si>
  <si>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</si>
  <si>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</si>
  <si>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</si>
  <si>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</si>
  <si>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</si>
  <si>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</si>
  <si>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</si>
  <si>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</si>
  <si>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</si>
  <si>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</si>
  <si>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</si>
  <si>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</si>
  <si>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</si>
  <si>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</si>
  <si>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</si>
  <si>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</si>
  <si>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</si>
  <si>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</si>
  <si>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</si>
  <si>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</si>
  <si>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</si>
  <si>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</si>
  <si>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</si>
  <si>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</si>
  <si>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</si>
  <si>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</si>
  <si>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</si>
  <si>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</si>
  <si>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</si>
  <si>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</si>
  <si>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</si>
  <si>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</si>
  <si>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</si>
  <si>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</si>
  <si>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</si>
  <si>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</si>
  <si>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</si>
  <si>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</si>
  <si>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</si>
  <si>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</si>
  <si>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</si>
  <si>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</si>
  <si>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</si>
  <si>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</si>
  <si>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</si>
  <si>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</si>
  <si>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</si>
  <si>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</si>
  <si>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</si>
  <si>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</si>
  <si>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</si>
  <si>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</si>
  <si>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</si>
  <si>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</si>
  <si>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</si>
  <si>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</si>
  <si>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</si>
  <si>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</si>
  <si>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</si>
  <si>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</si>
  <si>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</si>
  <si>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</si>
  <si>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</si>
  <si>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</si>
  <si>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</si>
  <si>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</si>
  <si>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</si>
  <si>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</si>
  <si>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</si>
  <si>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</si>
  <si>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</si>
  <si>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</si>
  <si>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</si>
  <si>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</si>
  <si>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</si>
  <si>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</si>
  <si>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</si>
  <si>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</si>
  <si>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</si>
  <si>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</si>
  <si>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</si>
  <si>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</si>
  <si>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</si>
  <si>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</si>
  <si>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</si>
  <si>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</si>
  <si>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</si>
  <si>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</si>
  <si>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</si>
  <si>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</si>
  <si>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</si>
  <si>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</si>
  <si>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</si>
  <si>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</si>
  <si>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</si>
  <si>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</si>
  <si>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</si>
  <si>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</si>
  <si>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</si>
  <si>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</si>
  <si>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</si>
  <si>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</si>
  <si>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</si>
  <si>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</si>
  <si>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</si>
  <si>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</si>
  <si>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</si>
  <si>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</si>
  <si>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</si>
  <si>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</si>
  <si>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</si>
  <si>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</si>
  <si>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</si>
  <si>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</si>
  <si>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</si>
  <si>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</si>
  <si>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</si>
  <si>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</si>
  <si>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</si>
  <si>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</si>
  <si>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</si>
  <si>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</si>
  <si>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</si>
  <si>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</si>
  <si>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</si>
  <si>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</si>
  <si>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</si>
  <si>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</si>
  <si>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</si>
  <si>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</si>
  <si>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</si>
  <si>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</si>
  <si>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</si>
  <si>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</si>
  <si>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</si>
  <si>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</si>
  <si>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</si>
  <si>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</si>
  <si>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</si>
  <si>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</si>
  <si>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</si>
  <si>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</si>
  <si>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</si>
  <si>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</si>
  <si>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</si>
  <si>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</si>
  <si>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</si>
  <si>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</si>
  <si>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</si>
  <si>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</si>
  <si>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</si>
  <si>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</si>
  <si>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</si>
  <si>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</si>
  <si>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</si>
  <si>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</si>
  <si>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</si>
  <si>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</si>
  <si>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</si>
  <si>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</si>
  <si>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</si>
  <si>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</si>
  <si>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</si>
  <si>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</si>
  <si>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</si>
  <si>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</si>
  <si>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</si>
  <si>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</si>
  <si>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</si>
  <si>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</si>
  <si>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</si>
  <si>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</si>
  <si>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</si>
  <si>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</si>
  <si>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</si>
  <si>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</si>
  <si>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</si>
  <si>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</si>
  <si>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</si>
  <si>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</si>
  <si>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</si>
  <si>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</si>
  <si>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</si>
  <si>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</si>
  <si>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</si>
  <si>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</si>
  <si>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</si>
  <si>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</si>
  <si>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</si>
  <si>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</si>
  <si>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</si>
  <si>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</si>
  <si>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</si>
  <si>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</si>
  <si>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</si>
  <si>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</si>
  <si>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</si>
  <si>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</si>
  <si>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</si>
  <si>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</si>
  <si>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</si>
  <si>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</si>
  <si>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</si>
  <si>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</si>
  <si>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</si>
  <si>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</si>
  <si>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</si>
  <si>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</si>
  <si>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</si>
  <si>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</si>
  <si>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</si>
  <si>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</si>
  <si>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</si>
  <si>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</si>
  <si>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</si>
  <si>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</si>
  <si>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</si>
  <si>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</si>
  <si>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</si>
  <si>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</si>
  <si>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</si>
  <si>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</si>
  <si>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</si>
  <si>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</si>
  <si>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</si>
  <si>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</si>
  <si>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</si>
  <si>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</si>
  <si>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</si>
  <si>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</si>
  <si>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</si>
  <si>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</si>
  <si>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</si>
  <si>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</si>
  <si>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</si>
  <si>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</si>
  <si>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</si>
  <si>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</si>
  <si>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</si>
  <si>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</si>
  <si>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</si>
  <si>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</si>
  <si>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</si>
  <si>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</si>
  <si>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</si>
  <si>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</si>
  <si>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</si>
  <si>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</si>
  <si>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</si>
  <si>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</si>
  <si>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</si>
  <si>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</si>
  <si>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</si>
  <si>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</si>
  <si>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</si>
  <si>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</si>
  <si>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</si>
  <si>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</si>
  <si>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</si>
  <si>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</si>
  <si>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</si>
  <si>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</si>
  <si>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</si>
  <si>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</si>
  <si>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</si>
  <si>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</si>
  <si>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</si>
  <si>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</si>
  <si>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</si>
  <si>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</si>
  <si>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</si>
  <si>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</si>
  <si>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</si>
  <si>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</si>
  <si>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</si>
  <si>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</si>
  <si>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</si>
  <si>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</si>
  <si>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</si>
  <si>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</si>
  <si>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</si>
  <si>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</si>
  <si>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</si>
  <si>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</si>
  <si>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</si>
  <si>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</si>
  <si>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</si>
  <si>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</si>
  <si>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</si>
  <si>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</si>
  <si>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</si>
  <si>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</si>
  <si>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</si>
  <si>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</si>
  <si>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</si>
  <si>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</si>
  <si>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</si>
  <si>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</si>
  <si>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</si>
  <si>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</si>
  <si>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</si>
  <si>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</si>
  <si>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</si>
  <si>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</si>
  <si>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</si>
  <si>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</si>
  <si>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</si>
  <si>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</si>
  <si>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</si>
  <si>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</si>
  <si>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</si>
  <si>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</si>
  <si>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</si>
  <si>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</si>
  <si>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</si>
  <si>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</si>
  <si>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</si>
  <si>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</si>
  <si>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</si>
  <si>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</si>
  <si>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</si>
  <si>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</si>
  <si>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</si>
  <si>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</si>
  <si>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</si>
  <si>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</si>
  <si>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</si>
  <si>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</si>
  <si>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</si>
  <si>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</si>
  <si>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</si>
  <si>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</si>
  <si>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</si>
  <si>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</si>
  <si>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</si>
  <si>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</si>
  <si>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</si>
  <si>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</si>
  <si>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</si>
  <si>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</si>
  <si>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</si>
  <si>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</si>
  <si>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</si>
  <si>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</si>
  <si>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</si>
  <si>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</si>
  <si>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</si>
  <si>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</si>
  <si>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</si>
  <si>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</si>
  <si>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</si>
  <si>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</si>
  <si>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</si>
  <si>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</si>
  <si>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</si>
  <si>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</si>
  <si>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</si>
  <si>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</si>
  <si>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</si>
  <si>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</si>
  <si>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</si>
  <si>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</si>
  <si>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</si>
  <si>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</si>
  <si>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</si>
  <si>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</si>
  <si>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</si>
  <si>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</si>
  <si>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</si>
  <si>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</si>
  <si>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</si>
  <si>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</si>
  <si>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</si>
  <si>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</si>
  <si>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</si>
  <si>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</si>
  <si>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</si>
  <si>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</si>
  <si>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</si>
  <si>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</si>
  <si>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</si>
  <si>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</si>
  <si>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</si>
  <si>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</si>
  <si>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</si>
  <si>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</si>
  <si>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</si>
  <si>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</si>
  <si>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</si>
  <si>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</si>
  <si>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</si>
  <si>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</si>
  <si>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</si>
  <si>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</si>
  <si>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</si>
  <si>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</si>
  <si>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</si>
  <si>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</si>
  <si>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</si>
  <si>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</si>
  <si>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</si>
  <si>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</si>
  <si>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</si>
  <si>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</si>
  <si>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</si>
  <si>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</si>
  <si>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</si>
  <si>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</si>
  <si>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</si>
  <si>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</si>
  <si>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</si>
  <si>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</si>
  <si>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</si>
  <si>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</si>
  <si>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</si>
  <si>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</si>
  <si>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</si>
  <si>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</si>
  <si>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</si>
  <si>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</si>
  <si>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</si>
  <si>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</si>
  <si>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</si>
  <si>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</si>
  <si>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</si>
  <si>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</si>
  <si>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</si>
  <si>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</si>
  <si>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</si>
  <si>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</si>
  <si>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</si>
  <si>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</si>
  <si>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</si>
  <si>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</si>
  <si>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</si>
  <si>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</si>
  <si>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</si>
  <si>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</si>
  <si>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</si>
  <si>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</si>
  <si>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</si>
  <si>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</si>
  <si>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</si>
  <si>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</si>
  <si>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</si>
  <si>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</si>
  <si>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</si>
  <si>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</si>
  <si>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</si>
  <si>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</si>
  <si>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</si>
  <si>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</si>
  <si>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</si>
  <si>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</si>
  <si>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</si>
  <si>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</si>
  <si>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</si>
  <si>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</si>
  <si>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</si>
  <si>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</si>
  <si>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</si>
  <si>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</si>
  <si>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</si>
  <si>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</si>
  <si>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</si>
  <si>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</si>
  <si>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</si>
  <si>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</si>
  <si>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</si>
  <si>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</si>
  <si>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</si>
  <si>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</si>
  <si>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</si>
  <si>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</si>
  <si>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</si>
  <si>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</si>
  <si>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</si>
  <si>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</si>
  <si>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</si>
  <si>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</si>
  <si>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</si>
  <si>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</si>
  <si>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</si>
  <si>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</si>
  <si>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</si>
  <si>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</si>
  <si>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</si>
  <si>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</si>
  <si>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</si>
  <si>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</si>
  <si>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</si>
  <si>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</si>
  <si>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</si>
  <si>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</si>
  <si>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</si>
  <si>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</si>
  <si>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</si>
  <si>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</si>
  <si>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</si>
  <si>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</si>
  <si>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</si>
  <si>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</si>
  <si>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</si>
  <si>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</si>
  <si>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</si>
  <si>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</si>
  <si>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</si>
  <si>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</si>
  <si>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</si>
  <si>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</si>
  <si>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</si>
  <si>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</si>
  <si>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</si>
  <si>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</si>
  <si>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</si>
  <si>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</si>
  <si>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</si>
  <si>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</si>
  <si>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</si>
  <si>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</si>
  <si>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</si>
  <si>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</si>
  <si>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</si>
  <si>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</si>
  <si>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</si>
  <si>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</si>
  <si>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</si>
  <si>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</si>
  <si>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</si>
  <si>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</si>
  <si>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</si>
  <si>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</si>
  <si>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</si>
  <si>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</si>
  <si>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</si>
  <si>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</si>
  <si>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</si>
  <si>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</si>
  <si>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</si>
  <si>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</si>
  <si>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</si>
  <si>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</si>
  <si>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</si>
  <si>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</si>
  <si>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</si>
  <si>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</si>
  <si>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</si>
  <si>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</si>
  <si>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</si>
  <si>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</si>
  <si>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</si>
  <si>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</si>
  <si>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</si>
  <si>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</si>
  <si>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</si>
  <si>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</si>
  <si>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</si>
  <si>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</si>
  <si>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</si>
  <si>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</si>
  <si>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</si>
  <si>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</si>
  <si>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</si>
  <si>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</si>
  <si>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</si>
  <si>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</si>
  <si>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</si>
  <si>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</si>
  <si>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</si>
  <si>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</si>
  <si>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</si>
  <si>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</si>
  <si>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</si>
  <si>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</si>
  <si>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</si>
  <si>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</si>
  <si>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</si>
  <si>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</si>
  <si>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</si>
  <si>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</si>
  <si>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</si>
  <si>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</si>
  <si>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</si>
  <si>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</si>
  <si>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</si>
  <si>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</si>
  <si>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</si>
  <si>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</si>
  <si>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</si>
  <si>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</si>
  <si>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</si>
  <si>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</si>
  <si>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</si>
  <si>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</si>
  <si>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</si>
  <si>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</si>
  <si>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</si>
  <si>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</si>
  <si>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</si>
  <si>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</si>
  <si>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</si>
  <si>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</si>
  <si>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</si>
  <si>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</si>
  <si>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</si>
  <si>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</si>
  <si>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</si>
  <si>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</si>
  <si>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</si>
  <si>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</si>
  <si>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</si>
  <si>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</si>
  <si>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</si>
  <si>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</si>
  <si>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</si>
  <si>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</si>
  <si>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</si>
  <si>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</si>
  <si>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</si>
  <si>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</si>
  <si>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</si>
  <si>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</si>
  <si>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</si>
  <si>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</si>
  <si>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</si>
  <si>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</si>
  <si>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</si>
  <si>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</si>
  <si>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</si>
  <si>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</si>
  <si>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</si>
  <si>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</si>
  <si>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</si>
  <si>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</si>
  <si>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</si>
  <si>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</si>
  <si>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</si>
  <si>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</si>
  <si>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</si>
  <si>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</si>
  <si>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</si>
  <si>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</si>
  <si>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</si>
  <si>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</si>
  <si>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</si>
  <si>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</si>
  <si>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</si>
  <si>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</si>
  <si>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</si>
  <si>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</si>
  <si>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</si>
  <si>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</si>
  <si>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</si>
  <si>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</si>
  <si>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</si>
  <si>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</si>
  <si>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</si>
  <si>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</si>
  <si>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</si>
  <si>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</si>
  <si>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</si>
  <si>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</si>
  <si>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</si>
  <si>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</si>
  <si>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</si>
  <si>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</si>
  <si>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</si>
  <si>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</si>
  <si>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</si>
  <si>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</si>
  <si>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</si>
  <si>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</si>
  <si>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</si>
  <si>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</si>
  <si>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</si>
  <si>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</si>
  <si>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</si>
  <si>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</si>
  <si>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</si>
  <si>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</si>
  <si>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</si>
  <si>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</si>
  <si>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</si>
  <si>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</si>
  <si>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</si>
  <si>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</si>
  <si>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</si>
  <si>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</si>
  <si>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</si>
  <si>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</si>
  <si>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</si>
  <si>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</si>
  <si>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</si>
  <si>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</si>
  <si>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</si>
  <si>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</si>
  <si>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</si>
  <si>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</si>
  <si>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</si>
  <si>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</si>
  <si>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</si>
  <si>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</si>
  <si>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</si>
  <si>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</si>
  <si>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</si>
  <si>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</si>
  <si>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</si>
  <si>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</si>
  <si>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</si>
  <si>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</si>
  <si>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</si>
  <si>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</si>
  <si>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</si>
  <si>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</si>
  <si>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</si>
  <si>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</si>
  <si>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</si>
  <si>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</si>
  <si>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</si>
  <si>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</si>
  <si>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</si>
  <si>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</si>
  <si>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</si>
  <si>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</si>
  <si>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</si>
  <si>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</si>
  <si>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</si>
  <si>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</si>
  <si>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</si>
  <si>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</si>
  <si>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</si>
  <si>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</si>
  <si>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</si>
  <si>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</si>
  <si>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</si>
  <si>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</si>
  <si>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</si>
  <si>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</si>
  <si>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</si>
  <si>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</si>
  <si>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</si>
  <si>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</si>
  <si>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</si>
  <si>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</si>
  <si>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</si>
  <si>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</si>
  <si>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</si>
  <si>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</si>
  <si>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</si>
  <si>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</si>
  <si>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</si>
  <si>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</si>
  <si>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</si>
  <si>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</si>
  <si>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</si>
  <si>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</si>
  <si>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</si>
  <si>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</si>
  <si>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</si>
  <si>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</si>
  <si>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</si>
  <si>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</si>
  <si>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</si>
  <si>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</si>
  <si>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</si>
  <si>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</si>
  <si>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</si>
  <si>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</si>
  <si>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</si>
  <si>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</si>
  <si>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</si>
  <si>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</si>
  <si>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</si>
  <si>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</si>
  <si>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</si>
  <si>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</si>
  <si>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</si>
  <si>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</si>
  <si>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</si>
  <si>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</si>
  <si>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</si>
  <si>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</si>
  <si>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</si>
  <si>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</si>
  <si>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</si>
  <si>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</si>
  <si>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</si>
  <si>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</si>
  <si>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</si>
  <si>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</si>
  <si>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</si>
  <si>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</si>
  <si>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</si>
  <si>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</si>
  <si>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</si>
  <si>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</si>
  <si>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</si>
  <si>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</si>
  <si>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</si>
  <si>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</si>
  <si>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</si>
  <si>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</si>
  <si>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</si>
  <si>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</si>
  <si>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</si>
  <si>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</si>
  <si>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</si>
  <si>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</si>
  <si>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</si>
  <si>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</si>
  <si>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</si>
  <si>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</si>
  <si>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</si>
  <si>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</si>
  <si>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</si>
  <si>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</si>
  <si>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</si>
  <si>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</si>
  <si>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</si>
  <si>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</si>
  <si>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</si>
  <si>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</si>
  <si>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</si>
  <si>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</si>
  <si>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</si>
  <si>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</si>
  <si>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</si>
  <si>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</si>
  <si>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</si>
  <si>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</si>
  <si>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</si>
  <si>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</si>
  <si>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</si>
  <si>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</si>
  <si>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</si>
  <si>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</si>
  <si>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</si>
  <si>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</si>
  <si>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</si>
  <si>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</si>
  <si>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</si>
  <si>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</si>
  <si>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</si>
  <si>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</si>
  <si>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</si>
  <si>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</si>
  <si>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</si>
  <si>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</si>
  <si>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</si>
  <si>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</si>
  <si>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</si>
  <si>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</si>
  <si>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</si>
  <si>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</si>
  <si>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</si>
  <si>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</si>
  <si>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</si>
  <si>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</si>
  <si>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</si>
  <si>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</si>
  <si>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</si>
  <si>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</si>
  <si>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</si>
  <si>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</si>
  <si>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</si>
  <si>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</si>
  <si>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</si>
  <si>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</si>
  <si>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</si>
  <si>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</si>
  <si>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</si>
  <si>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</si>
  <si>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</si>
  <si>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</si>
  <si>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</si>
  <si>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</si>
  <si>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</si>
  <si>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</si>
  <si>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</si>
  <si>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</si>
  <si>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</si>
  <si>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</si>
  <si>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</si>
  <si>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</si>
  <si>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</si>
  <si>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</si>
  <si>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</si>
  <si>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</si>
  <si>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</si>
  <si>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</si>
  <si>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</si>
  <si>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</si>
  <si>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</si>
  <si>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</si>
  <si>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</si>
  <si>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</si>
  <si>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</si>
  <si>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</si>
  <si>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</si>
  <si>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</si>
  <si>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</si>
  <si>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</si>
  <si>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</si>
  <si>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</si>
  <si>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</si>
  <si>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</si>
  <si>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</si>
  <si>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</si>
  <si>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</si>
  <si>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</si>
  <si>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</si>
  <si>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</si>
  <si>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</si>
  <si>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</si>
  <si>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</si>
  <si>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</si>
  <si>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</si>
  <si>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</si>
  <si>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</si>
  <si>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</si>
  <si>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</si>
  <si>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</si>
  <si>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</si>
  <si>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</si>
  <si>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</si>
  <si>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</si>
  <si>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</si>
  <si>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</si>
  <si>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</si>
  <si>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</si>
  <si>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</si>
  <si>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</si>
  <si>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</si>
  <si>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</si>
  <si>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</si>
  <si>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</si>
  <si>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</si>
  <si>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</si>
  <si>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</si>
  <si>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</si>
  <si>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</si>
  <si>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</si>
  <si>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</si>
  <si>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</si>
  <si>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</si>
  <si>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</si>
  <si>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</si>
  <si>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</si>
  <si>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</si>
  <si>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</si>
  <si>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</si>
  <si>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</si>
  <si>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</si>
  <si>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</si>
  <si>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</si>
  <si>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</si>
  <si>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</si>
  <si>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</si>
  <si>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</si>
  <si>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</si>
  <si>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</si>
  <si>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</si>
  <si>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</si>
  <si>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</si>
  <si>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</si>
  <si>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</si>
  <si>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</si>
  <si>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</si>
  <si>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</si>
  <si>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</si>
  <si>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</si>
  <si>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</si>
  <si>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</si>
  <si>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</si>
  <si>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</si>
  <si>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</si>
  <si>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</si>
  <si>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</si>
  <si>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</si>
  <si>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</si>
  <si>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</si>
  <si>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</si>
  <si>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</si>
  <si>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</si>
  <si>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</si>
  <si>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</si>
  <si>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</si>
  <si>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</si>
  <si>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</si>
  <si>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</si>
  <si>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</si>
  <si>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</si>
  <si>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</si>
  <si>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</si>
  <si>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</si>
  <si>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</si>
  <si>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</si>
  <si>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</si>
  <si>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</si>
  <si>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</si>
  <si>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</si>
  <si>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</si>
  <si>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</si>
  <si>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</si>
  <si>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</si>
  <si>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</si>
  <si>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</si>
  <si>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</si>
  <si>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</si>
  <si>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</si>
  <si>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</si>
  <si>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</si>
  <si>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</si>
  <si>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</si>
  <si>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</si>
  <si>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</si>
  <si>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</si>
  <si>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</si>
  <si>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</si>
  <si>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</si>
  <si>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</si>
  <si>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</si>
  <si>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</si>
  <si>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</si>
  <si>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</si>
  <si>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</si>
  <si>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</si>
  <si>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</si>
  <si>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</si>
  <si>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</si>
  <si>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</si>
  <si>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</si>
  <si>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</si>
  <si>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</si>
  <si>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</si>
  <si>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</si>
  <si>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</si>
  <si>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</si>
  <si>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</si>
  <si>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</si>
  <si>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</si>
  <si>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</si>
  <si>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</si>
  <si>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</si>
  <si>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</si>
  <si>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</si>
  <si>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</si>
  <si>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</si>
  <si>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</si>
  <si>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</si>
  <si>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</si>
  <si>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</si>
  <si>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</si>
  <si>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</si>
  <si>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</si>
  <si>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</si>
  <si>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</si>
  <si>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</si>
  <si>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</si>
  <si>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</si>
  <si>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</si>
  <si>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</si>
  <si>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</si>
  <si>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</si>
  <si>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</si>
  <si>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</si>
  <si>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</si>
  <si>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</si>
  <si>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</si>
  <si>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</si>
  <si>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</si>
  <si>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</si>
  <si>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</si>
  <si>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</si>
  <si>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</si>
  <si>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</si>
  <si>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</si>
  <si>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</si>
  <si>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</si>
  <si>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</si>
  <si>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</si>
  <si>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</si>
  <si>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</si>
  <si>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</si>
  <si>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</si>
  <si>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</si>
  <si>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</si>
  <si>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</si>
  <si>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</si>
  <si>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</si>
  <si>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</si>
  <si>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</si>
  <si>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</si>
  <si>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</si>
  <si>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</si>
  <si>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</si>
  <si>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</si>
  <si>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</si>
  <si>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</si>
  <si>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</si>
  <si>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</si>
  <si>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</si>
  <si>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</si>
  <si>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</si>
  <si>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</si>
  <si>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</si>
  <si>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</si>
  <si>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</si>
  <si>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</si>
  <si>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</si>
  <si>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</si>
  <si>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</si>
  <si>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</si>
  <si>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</si>
  <si>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</si>
  <si>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</si>
  <si>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</si>
  <si>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</si>
  <si>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</si>
  <si>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</si>
  <si>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</si>
  <si>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</si>
  <si>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</si>
  <si>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</si>
  <si>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</si>
  <si>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</si>
  <si>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</si>
  <si>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</si>
  <si>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</si>
  <si>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</si>
  <si>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</si>
  <si>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</si>
  <si>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</si>
  <si>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</si>
  <si>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</si>
  <si>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</si>
  <si>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</si>
  <si>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</si>
  <si>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</si>
  <si>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</si>
  <si>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</si>
  <si>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</si>
  <si>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</si>
  <si>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</si>
  <si>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</si>
  <si>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</si>
  <si>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</si>
  <si>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</si>
  <si>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</si>
  <si>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</si>
  <si>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</si>
  <si>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</si>
  <si>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</si>
  <si>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</si>
  <si>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</si>
  <si>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</si>
  <si>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</si>
  <si>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</si>
  <si>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</si>
  <si>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</si>
  <si>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</si>
  <si>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</si>
  <si>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</si>
  <si>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</si>
  <si>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</si>
  <si>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</si>
  <si>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</si>
  <si>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</si>
  <si>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</si>
  <si>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</si>
  <si>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</si>
  <si>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</si>
  <si>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</si>
  <si>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</si>
  <si>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</si>
  <si>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</si>
  <si>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</si>
  <si>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</si>
  <si>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</si>
  <si>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</si>
  <si>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</si>
  <si>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</si>
  <si>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</si>
  <si>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</si>
  <si>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</si>
  <si>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</si>
  <si>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</si>
  <si>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</si>
  <si>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</si>
  <si>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</si>
  <si>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</si>
  <si>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</si>
  <si>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</si>
  <si>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</si>
  <si>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</si>
  <si>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</si>
  <si>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</si>
  <si>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</si>
  <si>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</si>
  <si>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</si>
  <si>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</si>
  <si>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</si>
  <si>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</si>
  <si>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</si>
  <si>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</si>
  <si>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</si>
  <si>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</si>
  <si>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</si>
  <si>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</si>
  <si>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</si>
  <si>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</si>
  <si>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</si>
  <si>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</si>
  <si>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</si>
  <si>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</si>
  <si>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</si>
  <si>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</si>
  <si>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</si>
  <si>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</si>
  <si>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</si>
  <si>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</si>
  <si>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</si>
  <si>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</si>
  <si>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</si>
  <si>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</si>
  <si>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</si>
  <si>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</si>
  <si>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</si>
  <si>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</si>
  <si>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</si>
  <si>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</si>
  <si>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</si>
  <si>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</si>
  <si>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</si>
  <si>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</si>
  <si>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</si>
  <si>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</si>
  <si>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</si>
  <si>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</si>
  <si>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</si>
  <si>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</si>
  <si>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</si>
  <si>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</si>
  <si>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</si>
  <si>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</si>
  <si>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</si>
  <si>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</si>
  <si>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</si>
  <si>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</si>
  <si>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</si>
  <si>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</si>
  <si>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</si>
  <si>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</si>
  <si>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</si>
  <si>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</si>
  <si>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</si>
  <si>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</si>
  <si>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</si>
  <si>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</si>
  <si>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</si>
  <si>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</si>
  <si>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</si>
  <si>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</si>
  <si>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</si>
  <si>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</si>
  <si>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</si>
  <si>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</si>
  <si>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</si>
  <si>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</si>
  <si>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</si>
  <si>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</si>
  <si>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</si>
  <si>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</si>
  <si>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</si>
  <si>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</si>
  <si>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</si>
  <si>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</si>
  <si>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</si>
  <si>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</si>
  <si>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</si>
  <si>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</si>
  <si>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</si>
  <si>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</si>
  <si>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</si>
  <si>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</si>
  <si>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</si>
  <si>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</si>
  <si>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</si>
  <si>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</si>
  <si>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</si>
  <si>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</si>
  <si>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</si>
  <si>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</si>
  <si>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</si>
  <si>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</si>
  <si>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</si>
  <si>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</si>
  <si>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</si>
  <si>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</si>
  <si>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</si>
  <si>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</si>
  <si>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</si>
  <si>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</si>
  <si>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</si>
  <si>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</si>
  <si>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</si>
  <si>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</si>
  <si>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</si>
  <si>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</si>
  <si>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</si>
  <si>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</si>
  <si>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</si>
  <si>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</si>
  <si>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</si>
  <si>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</si>
  <si>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</si>
  <si>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</si>
  <si>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</si>
  <si>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</si>
  <si>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</si>
  <si>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</si>
  <si>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</si>
  <si>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</si>
  <si>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</si>
  <si>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</si>
  <si>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</si>
  <si>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</si>
  <si>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</si>
  <si>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</si>
  <si>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</si>
  <si>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</si>
  <si>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</si>
  <si>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</si>
  <si>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</si>
  <si>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</si>
  <si>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</si>
  <si>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</si>
  <si>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</si>
  <si>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</si>
  <si>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</si>
  <si>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</si>
  <si>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</si>
  <si>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</si>
  <si>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</si>
  <si>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</si>
  <si>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</si>
  <si>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</si>
  <si>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</si>
  <si>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</si>
  <si>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</si>
  <si>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</si>
  <si>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</si>
  <si>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</si>
  <si>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</si>
  <si>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</si>
  <si>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</si>
  <si>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</si>
  <si>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</si>
  <si>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</si>
  <si>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</si>
  <si>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</si>
  <si>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</si>
  <si>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</si>
  <si>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</si>
  <si>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</si>
  <si>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</si>
  <si>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</si>
  <si>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</si>
  <si>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</si>
  <si>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</si>
  <si>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</si>
  <si>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</si>
  <si>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</si>
  <si>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</si>
  <si>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</si>
  <si>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</si>
  <si>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</si>
  <si>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</si>
  <si>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</si>
  <si>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</si>
  <si>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</si>
  <si>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</si>
  <si>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</si>
  <si>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</si>
  <si>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</si>
  <si>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</si>
  <si>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</si>
  <si>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</si>
  <si>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</si>
  <si>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</si>
  <si>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</si>
  <si>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</si>
  <si>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</si>
  <si>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</si>
  <si>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</si>
  <si>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</si>
  <si>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</si>
  <si>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</si>
  <si>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</si>
  <si>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</si>
  <si>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</si>
  <si>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</si>
  <si>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</si>
  <si>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</si>
  <si>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</si>
  <si>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</si>
  <si>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</si>
  <si>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</si>
  <si>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</si>
  <si>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</si>
  <si>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</si>
  <si>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</si>
  <si>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</si>
  <si>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</si>
  <si>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</si>
  <si>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</si>
  <si>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</si>
  <si>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</si>
  <si>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</si>
  <si>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</si>
  <si>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</si>
  <si>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</si>
  <si>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</si>
  <si>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</si>
  <si>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</si>
  <si>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</si>
  <si>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</si>
  <si>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</si>
  <si>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</si>
  <si>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</si>
  <si>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</si>
  <si>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</si>
  <si>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</si>
  <si>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</si>
  <si>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</si>
  <si>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</si>
  <si>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</si>
  <si>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</si>
  <si>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</si>
  <si>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</si>
  <si>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</si>
  <si>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</si>
  <si>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</si>
  <si>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</si>
  <si>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</si>
  <si>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</si>
  <si>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</si>
  <si>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</si>
  <si>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</si>
  <si>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</si>
  <si>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</si>
  <si>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</si>
  <si>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</si>
  <si>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</si>
  <si>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</si>
  <si>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</si>
  <si>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</si>
  <si>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</si>
  <si>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</si>
  <si>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</si>
  <si>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</si>
  <si>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</si>
  <si>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</si>
  <si>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</si>
  <si>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</si>
  <si>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</si>
  <si>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</si>
  <si>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</si>
  <si>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</si>
  <si>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</si>
  <si>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</si>
  <si>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</si>
  <si>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</si>
  <si>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</si>
  <si>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</si>
  <si>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</si>
  <si>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</si>
  <si>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</si>
  <si>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</si>
  <si>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</si>
  <si>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</si>
  <si>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</si>
  <si>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</si>
  <si>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</si>
  <si>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</si>
  <si>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</si>
  <si>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</si>
  <si>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</si>
  <si>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</si>
  <si>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</si>
  <si>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</si>
  <si>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</si>
  <si>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</si>
  <si>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</si>
  <si>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</si>
  <si>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</si>
  <si>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</si>
  <si>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</si>
  <si>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</si>
  <si>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</si>
  <si>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</si>
  <si>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</si>
  <si>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</si>
  <si>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</si>
  <si>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</si>
  <si>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</si>
  <si>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</si>
  <si>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</si>
  <si>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</si>
  <si>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</si>
  <si>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</si>
  <si>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</si>
  <si>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</si>
  <si>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</si>
  <si>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</si>
  <si>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</si>
  <si>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</si>
  <si>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</si>
  <si>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</si>
  <si>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</si>
  <si>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</si>
  <si>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</si>
  <si>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</si>
  <si>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</si>
  <si>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</si>
  <si>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</si>
  <si>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</si>
  <si>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</si>
  <si>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</si>
  <si>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</si>
  <si>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</si>
  <si>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</si>
  <si>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</si>
  <si>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</si>
  <si>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</si>
  <si>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</si>
  <si>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</si>
  <si>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</si>
  <si>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</si>
  <si>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</si>
  <si>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</si>
  <si>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</si>
  <si>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</si>
  <si>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</si>
  <si>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</si>
  <si>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</si>
  <si>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</si>
  <si>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</si>
  <si>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</si>
  <si>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</si>
  <si>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</si>
  <si>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</si>
  <si>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</si>
  <si>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</si>
  <si>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</si>
  <si>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</si>
  <si>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</si>
  <si>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</si>
  <si>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</si>
  <si>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</si>
  <si>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</si>
  <si>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</si>
  <si>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</si>
  <si>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</si>
  <si>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</si>
  <si>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</si>
  <si>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</si>
  <si>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</si>
  <si>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</si>
  <si>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</si>
  <si>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</si>
  <si>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</si>
  <si>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</si>
  <si>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</si>
  <si>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</si>
  <si>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</si>
  <si>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</si>
  <si>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</si>
  <si>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</si>
  <si>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</si>
  <si>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</si>
  <si>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</si>
  <si>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</si>
  <si>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</si>
  <si>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</si>
  <si>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</si>
  <si>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</si>
  <si>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</si>
  <si>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</si>
  <si>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</si>
  <si>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</si>
  <si>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</si>
  <si>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</si>
  <si>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</si>
  <si>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</si>
  <si>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</si>
  <si>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</si>
  <si>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</si>
  <si>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</si>
  <si>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</si>
  <si>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</si>
  <si>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</si>
  <si>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</si>
  <si>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</si>
  <si>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</si>
  <si>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</si>
  <si>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</si>
  <si>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</si>
  <si>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</si>
  <si>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</si>
  <si>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</si>
  <si>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</si>
  <si>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</si>
  <si>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</si>
  <si>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</si>
  <si>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</si>
  <si>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</si>
  <si>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</si>
  <si>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</si>
  <si>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</si>
  <si>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</si>
  <si>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</si>
  <si>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</si>
  <si>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</si>
  <si>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</si>
  <si>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</si>
  <si>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</si>
  <si>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</si>
  <si>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</si>
  <si>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</si>
  <si>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</si>
  <si>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</si>
  <si>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</si>
  <si>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</si>
  <si>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</si>
  <si>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</si>
  <si>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</si>
  <si>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</si>
  <si>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</si>
  <si>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</si>
  <si>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</si>
  <si>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</si>
  <si>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</si>
  <si>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</si>
  <si>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</si>
  <si>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</si>
  <si>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</si>
  <si>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</si>
  <si>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</si>
  <si>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</si>
  <si>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</si>
  <si>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</si>
  <si>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</si>
  <si>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</si>
  <si>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</si>
  <si>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</si>
  <si>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</si>
  <si>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</si>
  <si>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</si>
  <si>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</si>
  <si>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</si>
  <si>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</si>
  <si>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</si>
  <si>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</si>
  <si>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</si>
  <si>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</si>
  <si>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</si>
  <si>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</si>
  <si>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</si>
  <si>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</si>
  <si>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</si>
  <si>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</si>
  <si>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</si>
  <si>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</si>
  <si>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</si>
  <si>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</si>
  <si>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</si>
  <si>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</si>
  <si>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</si>
  <si>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</si>
  <si>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</si>
  <si>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</si>
  <si>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</si>
  <si>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</si>
  <si>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</si>
  <si>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</si>
  <si>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</si>
  <si>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</si>
  <si>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</si>
  <si>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</si>
  <si>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</si>
  <si>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</si>
  <si>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</si>
  <si>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</si>
  <si>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</si>
  <si>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</si>
  <si>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</si>
  <si>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</si>
  <si>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</si>
  <si>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</si>
  <si>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</si>
  <si>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</si>
  <si>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</si>
  <si>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</si>
  <si>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</si>
  <si>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</si>
  <si>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</si>
  <si>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</si>
  <si>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</si>
  <si>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</si>
  <si>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</si>
  <si>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</si>
  <si>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</si>
  <si>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</si>
  <si>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</si>
  <si>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</si>
  <si>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</si>
  <si>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</si>
  <si>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</si>
  <si>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</si>
  <si>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</si>
  <si>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</si>
  <si>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</si>
  <si>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</si>
  <si>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</si>
  <si>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</si>
  <si>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</si>
  <si>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</si>
  <si>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</si>
  <si>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</si>
  <si>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</si>
  <si>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</si>
  <si>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</si>
  <si>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</si>
  <si>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</si>
  <si>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</si>
  <si>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</si>
  <si>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</si>
  <si>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</si>
  <si>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</si>
  <si>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</si>
  <si>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</si>
  <si>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</si>
  <si>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</si>
  <si>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</si>
  <si>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</si>
  <si>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</si>
  <si>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</si>
  <si>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</si>
  <si>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</si>
  <si>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</si>
  <si>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</si>
  <si>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</si>
  <si>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</si>
  <si>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</si>
  <si>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</si>
  <si>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</si>
  <si>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</si>
  <si>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</si>
  <si>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</si>
  <si>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</si>
  <si>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</si>
  <si>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</si>
  <si>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</si>
  <si>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</si>
  <si>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</si>
  <si>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</si>
  <si>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</si>
  <si>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</si>
  <si>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</si>
  <si>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</si>
  <si>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</si>
  <si>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</si>
  <si>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</si>
  <si>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</si>
  <si>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</si>
  <si>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</si>
  <si>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</si>
  <si>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</si>
  <si>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</si>
  <si>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</si>
  <si>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</si>
  <si>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</si>
  <si>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</si>
  <si>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</si>
  <si>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</si>
  <si>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</si>
  <si>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</si>
  <si>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</si>
  <si>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</si>
  <si>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</si>
  <si>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</si>
  <si>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</si>
  <si>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</si>
  <si>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</si>
  <si>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</si>
  <si>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</si>
  <si>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</si>
  <si>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</si>
  <si>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</si>
  <si>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</si>
  <si>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</si>
  <si>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</si>
  <si>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</si>
  <si>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</si>
  <si>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</si>
  <si>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</si>
  <si>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</si>
  <si>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</si>
  <si>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</si>
  <si>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</si>
  <si>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</si>
  <si>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</si>
  <si>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</si>
  <si>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</si>
  <si>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</si>
  <si>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</si>
  <si>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</si>
  <si>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</si>
  <si>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</si>
  <si>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</si>
  <si>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</si>
  <si>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</si>
  <si>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</si>
  <si>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</si>
  <si>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</si>
  <si>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</si>
  <si>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</si>
  <si>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</si>
  <si>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</si>
  <si>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</si>
  <si>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</si>
  <si>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</si>
  <si>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</si>
  <si>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</si>
  <si>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</si>
  <si>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</si>
  <si>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</si>
  <si>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</si>
  <si>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</si>
  <si>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</si>
  <si>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</si>
  <si>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</si>
  <si>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</si>
  <si>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</si>
  <si>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</si>
  <si>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</si>
  <si>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</si>
  <si>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</si>
  <si>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</si>
  <si>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</si>
  <si>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</si>
  <si>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</si>
  <si>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</si>
  <si>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</si>
  <si>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</si>
  <si>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</si>
  <si>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</si>
  <si>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</si>
  <si>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</si>
  <si>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</si>
  <si>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</si>
  <si>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</si>
  <si>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</si>
  <si>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</si>
  <si>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</si>
  <si>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</si>
  <si>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</si>
  <si>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</si>
  <si>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</si>
  <si>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</si>
  <si>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</si>
  <si>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</si>
  <si>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</si>
  <si>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</si>
  <si>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</si>
  <si>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</si>
  <si>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</si>
  <si>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</si>
  <si>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</si>
  <si>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</si>
  <si>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</si>
  <si>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</si>
  <si>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</si>
  <si>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</si>
  <si>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</si>
  <si>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</si>
  <si>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</si>
  <si>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</si>
  <si>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</si>
  <si>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</si>
  <si>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</si>
  <si>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</si>
  <si>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</si>
  <si>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</si>
  <si>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</si>
  <si>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</si>
  <si>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</si>
  <si>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</si>
  <si>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</si>
  <si>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</si>
  <si>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</si>
  <si>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</si>
  <si>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</si>
  <si>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</si>
  <si>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</si>
  <si>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</si>
  <si>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</si>
  <si>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</si>
  <si>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</si>
  <si>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</si>
  <si>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</si>
  <si>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</si>
  <si>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</si>
  <si>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</si>
  <si>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</si>
  <si>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</si>
  <si>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</si>
  <si>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</si>
  <si>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</si>
  <si>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</si>
  <si>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</si>
  <si>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</si>
  <si>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</si>
  <si>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</si>
  <si>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</si>
  <si>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</si>
  <si>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</si>
  <si>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</si>
  <si>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</si>
  <si>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</si>
  <si>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</si>
  <si>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</si>
  <si>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</si>
  <si>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</si>
  <si>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</si>
  <si>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</si>
  <si>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</si>
  <si>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</si>
  <si>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</si>
  <si>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</si>
  <si>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</si>
  <si>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</si>
  <si>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</si>
  <si>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</si>
  <si>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</si>
  <si>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</si>
  <si>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</si>
  <si>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</si>
  <si>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</si>
  <si>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</si>
  <si>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</si>
  <si>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</si>
  <si>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</si>
  <si>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</si>
  <si>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</si>
  <si>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</si>
  <si>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</si>
  <si>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</si>
  <si>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</si>
  <si>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</si>
  <si>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</si>
  <si>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</si>
  <si>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</si>
  <si>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</si>
  <si>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</si>
  <si>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</si>
  <si>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</si>
  <si>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</si>
  <si>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</si>
  <si>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</si>
  <si>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</si>
  <si>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</si>
  <si>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</si>
  <si>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</si>
  <si>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</si>
  <si>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</si>
  <si>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</si>
  <si>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</si>
  <si>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</si>
  <si>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</si>
  <si>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</si>
  <si>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</si>
  <si>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</si>
  <si>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</si>
  <si>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</si>
  <si>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</si>
  <si>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</si>
  <si>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</si>
  <si>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</si>
  <si>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</si>
  <si>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</si>
  <si>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</si>
  <si>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</si>
  <si>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</si>
  <si>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</si>
  <si>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</si>
  <si>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</si>
  <si>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</si>
  <si>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</si>
  <si>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</si>
  <si>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</si>
  <si>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</si>
  <si>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</si>
  <si>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</si>
  <si>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</si>
  <si>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</si>
  <si>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</si>
  <si>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</si>
  <si>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</si>
  <si>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</si>
  <si>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</si>
  <si>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</si>
  <si>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</si>
  <si>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</si>
  <si>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</si>
  <si>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</si>
  <si>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</si>
  <si>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</si>
  <si>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</si>
  <si>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</si>
  <si>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</si>
  <si>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</si>
  <si>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</si>
  <si>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</si>
  <si>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</si>
  <si>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</si>
  <si>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</si>
  <si>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</si>
  <si>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</si>
  <si>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</si>
  <si>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</si>
  <si>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</si>
  <si>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</si>
  <si>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</si>
  <si>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</si>
  <si>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</si>
  <si>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</si>
  <si>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</si>
  <si>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</si>
  <si>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</si>
  <si>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</si>
  <si>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</si>
  <si>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</si>
  <si>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</si>
  <si>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</si>
  <si>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</si>
  <si>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</si>
  <si>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</si>
  <si>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</si>
  <si>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</si>
  <si>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</si>
  <si>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</si>
  <si>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</si>
  <si>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</si>
  <si>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</si>
  <si>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</si>
  <si>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</si>
  <si>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</si>
  <si>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</si>
  <si>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</si>
  <si>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</si>
  <si>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</si>
  <si>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</si>
  <si>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</si>
  <si>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</si>
  <si>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</si>
  <si>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</si>
  <si>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</si>
  <si>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</si>
  <si>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</si>
  <si>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</si>
  <si>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</si>
  <si>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</si>
  <si>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</si>
  <si>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</si>
  <si>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</si>
  <si>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</si>
  <si>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</si>
  <si>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</si>
  <si>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</si>
  <si>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</si>
  <si>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</si>
  <si>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</si>
  <si>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</si>
  <si>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</si>
  <si>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</si>
  <si>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</si>
  <si>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</si>
  <si>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</si>
  <si>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</si>
  <si>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</si>
  <si>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</si>
  <si>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</si>
  <si>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</si>
  <si>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</si>
  <si>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</si>
  <si>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</si>
  <si>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</si>
  <si>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</si>
  <si>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</si>
  <si>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</si>
  <si>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</si>
  <si>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</si>
  <si>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</si>
  <si>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</si>
  <si>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</si>
  <si>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</si>
  <si>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</si>
  <si>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</si>
  <si>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</si>
  <si>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</si>
  <si>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</si>
  <si>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</si>
  <si>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</si>
  <si>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</si>
  <si>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</si>
  <si>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</si>
  <si>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</si>
  <si>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</si>
  <si>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</si>
  <si>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</si>
  <si>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</si>
  <si>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</si>
  <si>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</si>
  <si>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</si>
  <si>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</si>
  <si>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</si>
  <si>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</si>
  <si>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</si>
  <si>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</si>
  <si>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</si>
  <si>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</si>
  <si>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</si>
  <si>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</si>
  <si>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</si>
  <si>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</si>
  <si>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</si>
  <si>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</si>
  <si>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</si>
  <si>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</si>
  <si>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</si>
  <si>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</si>
  <si>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</si>
  <si>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</si>
  <si>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</si>
  <si>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</si>
  <si>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</si>
  <si>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</si>
  <si>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</si>
  <si>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</si>
  <si>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</si>
  <si>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</si>
  <si>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</si>
  <si>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</si>
  <si>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</si>
  <si>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</si>
  <si>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</si>
  <si>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</si>
  <si>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</si>
  <si>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</si>
  <si>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</si>
  <si>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</si>
  <si>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</si>
  <si>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</si>
  <si>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</si>
  <si>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</si>
  <si>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</si>
  <si>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</si>
  <si>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</si>
  <si>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</si>
  <si>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</si>
  <si>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</si>
  <si>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</si>
  <si>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</si>
  <si>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</si>
  <si>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</si>
  <si>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</si>
  <si>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</si>
  <si>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</si>
  <si>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</si>
  <si>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</si>
  <si>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</si>
  <si>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</si>
  <si>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</si>
  <si>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</si>
  <si>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</si>
  <si>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</si>
  <si>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</si>
  <si>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</si>
  <si>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</si>
  <si>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</si>
  <si>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</si>
  <si>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</si>
  <si>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</si>
  <si>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</si>
  <si>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</si>
  <si>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</si>
  <si>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</si>
  <si>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</si>
  <si>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</si>
  <si>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</si>
  <si>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</si>
  <si>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</si>
  <si>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</si>
  <si>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</si>
  <si>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</si>
  <si>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</si>
  <si>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</si>
  <si>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</si>
  <si>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</si>
  <si>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</si>
  <si>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</si>
  <si>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</si>
  <si>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</si>
  <si>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</si>
  <si>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</si>
  <si>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</si>
  <si>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</si>
  <si>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</si>
  <si>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</si>
  <si>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</si>
  <si>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</si>
  <si>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</si>
  <si>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</si>
  <si>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</si>
  <si>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</si>
  <si>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</si>
  <si>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</si>
  <si>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</si>
  <si>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</si>
  <si>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</si>
  <si>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</si>
  <si>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</si>
  <si>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</si>
  <si>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</si>
  <si>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</si>
  <si>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</si>
  <si>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</si>
  <si>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</si>
  <si>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</si>
  <si>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</si>
  <si>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</si>
  <si>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</si>
  <si>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</si>
  <si>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</si>
  <si>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</si>
  <si>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</si>
  <si>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</si>
  <si>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</si>
  <si>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</si>
  <si>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</si>
  <si>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</si>
  <si>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</si>
  <si>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</si>
  <si>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</si>
  <si>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</si>
  <si>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</si>
  <si>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</si>
  <si>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</si>
  <si>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</si>
  <si>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</si>
  <si>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</si>
  <si>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</si>
  <si>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</si>
  <si>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</si>
  <si>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</si>
  <si>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</si>
  <si>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</si>
  <si>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</si>
  <si>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</si>
  <si>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</si>
  <si>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</si>
  <si>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</si>
  <si>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</si>
  <si>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</si>
  <si>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</si>
  <si>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</si>
  <si>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</si>
  <si>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</si>
  <si>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</si>
  <si>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</si>
  <si>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</si>
  <si>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</si>
  <si>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</si>
  <si>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</si>
  <si>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</si>
  <si>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</si>
  <si>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</si>
  <si>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</si>
  <si>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</si>
  <si>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</si>
  <si>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</si>
  <si>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</si>
  <si>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</si>
  <si>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</si>
  <si>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</si>
  <si>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</si>
  <si>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</si>
  <si>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</si>
  <si>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</si>
  <si>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</si>
  <si>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</si>
  <si>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</si>
  <si>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</si>
  <si>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</si>
  <si>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</si>
  <si>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</si>
  <si>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</si>
  <si>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</si>
  <si>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</si>
  <si>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</si>
  <si>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</si>
  <si>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</si>
  <si>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</si>
  <si>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</si>
  <si>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</si>
  <si>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</si>
  <si>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</si>
  <si>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</si>
  <si>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</si>
  <si>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</si>
  <si>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</si>
  <si>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</si>
  <si>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</si>
  <si>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</si>
  <si>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</si>
  <si>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</si>
  <si>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</si>
  <si>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</si>
  <si>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</si>
  <si>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</si>
  <si>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</si>
  <si>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</si>
  <si>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</si>
  <si>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</si>
  <si>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</si>
  <si>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</si>
  <si>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</si>
  <si>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</si>
  <si>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</si>
  <si>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</si>
  <si>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</si>
  <si>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</si>
  <si>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</si>
  <si>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</si>
  <si>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</si>
  <si>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</si>
  <si>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</si>
  <si>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</si>
  <si>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</si>
  <si>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</si>
  <si>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</si>
  <si>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</si>
  <si>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</si>
  <si>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</si>
  <si>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</si>
  <si>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</si>
  <si>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</si>
  <si>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</si>
  <si>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</si>
  <si>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</si>
  <si>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</si>
  <si>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</si>
  <si>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</si>
  <si>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</si>
  <si>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</si>
  <si>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</si>
  <si>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</si>
  <si>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</si>
  <si>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</si>
  <si>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</si>
  <si>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</si>
  <si>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</si>
  <si>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</si>
  <si>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</si>
  <si>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</si>
  <si>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</si>
  <si>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</si>
  <si>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</si>
  <si>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</si>
  <si>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</si>
  <si>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</si>
  <si>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</si>
  <si>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</si>
  <si>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</si>
  <si>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</si>
  <si>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</si>
  <si>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</si>
  <si>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</si>
  <si>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</si>
  <si>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</si>
  <si>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</si>
  <si>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</si>
  <si>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</si>
  <si>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</si>
  <si>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</si>
  <si>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</si>
  <si>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</si>
  <si>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</si>
  <si>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</si>
  <si>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</si>
  <si>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</si>
  <si>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</si>
  <si>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</si>
  <si>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</si>
  <si>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</si>
  <si>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</si>
  <si>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</si>
  <si>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</si>
  <si>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</si>
  <si>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</si>
  <si>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</si>
  <si>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</si>
  <si>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</si>
  <si>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</si>
  <si>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</si>
  <si>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</si>
  <si>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</si>
  <si>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</si>
  <si>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</si>
  <si>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</si>
  <si>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</si>
  <si>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</si>
  <si>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</si>
  <si>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</si>
  <si>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</si>
  <si>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</si>
  <si>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</si>
  <si>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</si>
  <si>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</si>
  <si>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</si>
  <si>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</si>
  <si>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</si>
  <si>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</si>
  <si>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</si>
  <si>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</si>
  <si>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</si>
  <si>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</si>
  <si>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</si>
  <si>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</si>
  <si>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</si>
  <si>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</si>
  <si>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</si>
  <si>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</si>
  <si>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</si>
  <si>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</si>
  <si>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</si>
  <si>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</si>
  <si>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</si>
  <si>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</si>
  <si>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</si>
  <si>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</si>
  <si>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</si>
  <si>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</si>
  <si>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</si>
  <si>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</si>
  <si>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</si>
  <si>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</si>
  <si>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</si>
  <si>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</si>
  <si>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</si>
  <si>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</si>
  <si>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</si>
  <si>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</si>
  <si>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</si>
  <si>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</si>
  <si>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</si>
  <si>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</si>
  <si>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</si>
  <si>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</si>
  <si>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</si>
  <si>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</si>
  <si>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</si>
  <si>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</si>
  <si>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</si>
  <si>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</si>
  <si>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</si>
  <si>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</si>
  <si>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</si>
  <si>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</si>
  <si>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</si>
  <si>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</si>
  <si>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</si>
  <si>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</si>
  <si>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</si>
  <si>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</si>
  <si>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</si>
  <si>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</si>
  <si>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</si>
  <si>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</si>
  <si>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</si>
  <si>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</si>
  <si>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</si>
  <si>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</si>
  <si>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</si>
  <si>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</si>
  <si>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</si>
  <si>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</si>
  <si>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</si>
  <si>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</si>
  <si>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</si>
  <si>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</si>
  <si>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</si>
  <si>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</si>
  <si>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</si>
  <si>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</si>
  <si>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</si>
  <si>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</si>
  <si>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</si>
  <si>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</si>
  <si>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</si>
  <si>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</si>
  <si>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</si>
  <si>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</si>
  <si>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</si>
  <si>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</si>
  <si>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</si>
  <si>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</si>
  <si>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</si>
  <si>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</si>
  <si>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</si>
  <si>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</si>
  <si>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</si>
  <si>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</si>
  <si>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</si>
  <si>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</si>
  <si>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</si>
  <si>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</si>
  <si>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</si>
  <si>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</si>
  <si>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</si>
  <si>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</si>
  <si>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</si>
  <si>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</si>
  <si>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</si>
  <si>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</si>
  <si>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</si>
  <si>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</si>
  <si>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</si>
  <si>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</si>
  <si>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</si>
  <si>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</si>
  <si>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</si>
  <si>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</si>
  <si>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</si>
  <si>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</si>
  <si>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</si>
  <si>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</si>
  <si>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</si>
  <si>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</si>
  <si>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</si>
  <si>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</si>
  <si>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</si>
  <si>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</si>
  <si>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</si>
  <si>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</si>
  <si>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</si>
  <si>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</si>
  <si>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</si>
  <si>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</si>
  <si>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</si>
  <si>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</si>
  <si>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</si>
  <si>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</si>
  <si>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</si>
  <si>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</si>
  <si>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</si>
  <si>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</si>
  <si>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</si>
  <si>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</si>
  <si>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</si>
  <si>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</si>
  <si>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</si>
  <si>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</si>
  <si>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</si>
  <si>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</si>
  <si>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</si>
  <si>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</si>
  <si>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</si>
  <si>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</si>
  <si>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</si>
  <si>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</si>
  <si>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</si>
  <si>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</si>
  <si>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</si>
  <si>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</si>
  <si>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</si>
  <si>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</si>
  <si>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</si>
  <si>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</si>
  <si>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</si>
  <si>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</si>
  <si>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</si>
  <si>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</si>
  <si>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</si>
  <si>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</si>
  <si>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</si>
  <si>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</si>
  <si>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</si>
  <si>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</si>
  <si>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</si>
  <si>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</si>
  <si>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</si>
  <si>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</si>
  <si>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</si>
  <si>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</si>
  <si>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</si>
  <si>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</si>
  <si>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</si>
  <si>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</si>
  <si>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</si>
  <si>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</si>
  <si>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</si>
  <si>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</si>
  <si>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</si>
  <si>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</si>
  <si>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</si>
  <si>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</si>
  <si>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</si>
  <si>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</si>
  <si>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</si>
  <si>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</si>
  <si>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</si>
  <si>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</si>
  <si>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</si>
  <si>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</si>
  <si>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</si>
  <si>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</si>
  <si>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</si>
  <si>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</si>
  <si>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</si>
  <si>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</si>
  <si>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</si>
  <si>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</si>
  <si>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</si>
  <si>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</si>
  <si>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</si>
  <si>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</si>
  <si>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</si>
  <si>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</si>
  <si>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</si>
  <si>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</si>
  <si>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</si>
  <si>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</si>
  <si>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</si>
  <si>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</si>
  <si>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</si>
  <si>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</si>
  <si>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</si>
  <si>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</si>
  <si>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</si>
  <si>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</si>
  <si>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</si>
  <si>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</si>
  <si>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</si>
  <si>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</si>
  <si>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</si>
  <si>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</si>
  <si>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</si>
  <si>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</si>
  <si>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</si>
  <si>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</si>
  <si>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</si>
  <si>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</si>
  <si>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</si>
  <si>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</si>
  <si>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</si>
  <si>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</si>
  <si>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</si>
  <si>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</si>
  <si>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</si>
  <si>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</si>
  <si>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</si>
  <si>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</si>
  <si>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</si>
  <si>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</si>
  <si>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</si>
  <si>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</si>
  <si>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</si>
  <si>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</si>
  <si>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</si>
  <si>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</si>
  <si>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</si>
  <si>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</si>
  <si>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</si>
  <si>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</si>
  <si>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</si>
  <si>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</si>
  <si>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</si>
  <si>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</si>
  <si>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</si>
  <si>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</si>
  <si>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</si>
  <si>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</si>
  <si>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</si>
  <si>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</si>
  <si>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</si>
  <si>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</si>
  <si>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</si>
  <si>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</si>
  <si>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</si>
  <si>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</si>
  <si>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</si>
  <si>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</si>
  <si>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</si>
  <si>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</si>
  <si>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</si>
  <si>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</si>
  <si>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</si>
  <si>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</si>
  <si>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</si>
  <si>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</si>
  <si>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</si>
  <si>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</si>
  <si>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</si>
  <si>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</si>
  <si>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</si>
  <si>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</si>
  <si>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</si>
  <si>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</si>
  <si>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</si>
  <si>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</si>
  <si>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</si>
  <si>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</si>
  <si>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</si>
  <si>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</si>
  <si>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</si>
  <si>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</si>
  <si>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</si>
  <si>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</si>
  <si>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</si>
  <si>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</si>
  <si>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</si>
  <si>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</si>
  <si>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</si>
  <si>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</si>
  <si>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</si>
  <si>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</si>
  <si>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</si>
  <si>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</si>
  <si>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</si>
  <si>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</si>
  <si>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</si>
  <si>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</si>
  <si>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</si>
  <si>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</si>
  <si>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</si>
  <si>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</si>
  <si>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</si>
  <si>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</si>
  <si>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</si>
  <si>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</si>
  <si>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</si>
  <si>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</si>
  <si>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</si>
  <si>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</si>
  <si>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</si>
  <si>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</si>
  <si>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</si>
  <si>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</si>
  <si>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</si>
  <si>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</si>
  <si>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</si>
  <si>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</si>
  <si>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</si>
  <si>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</si>
  <si>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</si>
  <si>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</si>
  <si>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</si>
  <si>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</si>
  <si>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</si>
  <si>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</si>
  <si>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</si>
  <si>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</si>
  <si>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</si>
  <si>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</si>
  <si>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</si>
  <si>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</si>
  <si>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</si>
  <si>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</si>
  <si>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</si>
  <si>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</si>
  <si>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</si>
  <si>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</si>
  <si>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</si>
  <si>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</si>
  <si>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</si>
  <si>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</si>
  <si>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</si>
  <si>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</si>
  <si>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</si>
  <si>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</si>
  <si>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</si>
  <si>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</si>
  <si>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</si>
  <si>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</si>
  <si>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</si>
  <si>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</si>
  <si>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</si>
  <si>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</si>
  <si>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</si>
  <si>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</si>
  <si>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</si>
  <si>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</si>
  <si>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</si>
  <si>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</si>
  <si>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</si>
  <si>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</si>
  <si>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</si>
  <si>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</si>
  <si>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</si>
  <si>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</si>
  <si>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</si>
  <si>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</si>
  <si>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</si>
  <si>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</si>
  <si>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</si>
  <si>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</si>
  <si>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</si>
  <si>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</si>
  <si>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</si>
  <si>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</si>
  <si>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</si>
  <si>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</si>
  <si>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</si>
  <si>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</si>
  <si>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</si>
  <si>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</si>
  <si>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</si>
  <si>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</si>
  <si>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</si>
  <si>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</si>
  <si>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</si>
  <si>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</si>
  <si>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</si>
  <si>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</si>
  <si>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</si>
  <si>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</si>
  <si>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</si>
  <si>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</si>
  <si>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</si>
  <si>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</si>
  <si>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</si>
  <si>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</si>
  <si>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</si>
  <si>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</si>
  <si>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</si>
  <si>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</si>
  <si>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</si>
  <si>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</si>
  <si>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</si>
  <si>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</si>
  <si>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</si>
  <si>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</si>
  <si>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</si>
  <si>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</si>
  <si>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</si>
  <si>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</si>
  <si>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</si>
  <si>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</si>
  <si>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</si>
  <si>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</si>
  <si>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</si>
  <si>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</si>
  <si>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</si>
  <si>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</si>
  <si>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</si>
  <si>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</si>
  <si>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</si>
  <si>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</si>
  <si>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</si>
  <si>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</si>
  <si>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</si>
  <si>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</si>
  <si>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</si>
  <si>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</si>
  <si>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</si>
  <si>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</si>
  <si>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</si>
  <si>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</si>
  <si>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</si>
  <si>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</si>
  <si>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</si>
  <si>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</si>
  <si>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</si>
  <si>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</si>
  <si>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</si>
  <si>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</si>
  <si>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</si>
  <si>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</si>
  <si>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</si>
  <si>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</si>
  <si>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</si>
  <si>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</si>
  <si>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</si>
  <si>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</si>
  <si>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</si>
  <si>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</si>
  <si>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</si>
  <si>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</si>
  <si>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</si>
  <si>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</si>
  <si>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</si>
  <si>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</si>
  <si>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</si>
  <si>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</si>
  <si>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</si>
  <si>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</si>
  <si>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</si>
  <si>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</si>
  <si>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</si>
  <si>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</si>
  <si>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</si>
  <si>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</si>
  <si>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</si>
  <si>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</si>
  <si>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</si>
  <si>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</si>
  <si>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</si>
  <si>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</si>
  <si>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</si>
  <si>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</si>
  <si>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</si>
  <si>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</si>
  <si>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</si>
  <si>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</si>
  <si>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</si>
  <si>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</si>
  <si>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</si>
  <si>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</si>
  <si>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</si>
  <si>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</si>
  <si>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</si>
  <si>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</si>
  <si>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</si>
  <si>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</si>
  <si>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</si>
  <si>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</si>
  <si>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</si>
  <si>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</si>
  <si>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</si>
  <si>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</si>
  <si>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</si>
  <si>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</si>
  <si>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</si>
  <si>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</si>
  <si>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</si>
  <si>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</si>
  <si>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</si>
  <si>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</si>
  <si>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</si>
  <si>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</si>
  <si>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</si>
  <si>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</si>
  <si>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</si>
  <si>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</si>
  <si>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</si>
  <si>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</si>
  <si>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</si>
  <si>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</si>
  <si>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</si>
  <si>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</si>
  <si>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</si>
  <si>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</si>
  <si>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</si>
  <si>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</si>
  <si>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</si>
  <si>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</si>
  <si>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</si>
  <si>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</si>
  <si>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</si>
  <si>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</si>
  <si>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</si>
  <si>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</si>
  <si>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</si>
  <si>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</si>
  <si>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</si>
  <si>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</si>
  <si>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</si>
  <si>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</si>
  <si>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</si>
  <si>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</si>
  <si>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</si>
  <si>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</si>
  <si>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</si>
  <si>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</si>
  <si>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</si>
  <si>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</si>
  <si>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</si>
  <si>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</si>
  <si>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</si>
  <si>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</si>
  <si>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</si>
  <si>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</si>
  <si>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</si>
  <si>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</si>
  <si>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</si>
  <si>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</si>
  <si>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</si>
  <si>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</si>
  <si>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</si>
  <si>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</si>
  <si>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</si>
  <si>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</si>
  <si>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</si>
  <si>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</si>
  <si>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</si>
  <si>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</si>
  <si>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</si>
  <si>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</si>
  <si>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</si>
  <si>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</si>
  <si>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</si>
  <si>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</si>
  <si>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</si>
  <si>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</si>
  <si>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</si>
  <si>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</si>
  <si>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</si>
  <si>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</si>
  <si>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</si>
  <si>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</si>
  <si>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</si>
  <si>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</si>
  <si>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</si>
  <si>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</si>
  <si>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</si>
  <si>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</si>
  <si>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</si>
  <si>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</si>
  <si>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</si>
  <si>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</si>
  <si>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</si>
  <si>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</si>
  <si>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</si>
  <si>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</si>
  <si>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</si>
  <si>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</si>
  <si>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</si>
  <si>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</si>
  <si>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</si>
  <si>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</si>
  <si>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</si>
  <si>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</si>
  <si>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</si>
  <si>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</si>
  <si>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</si>
  <si>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</si>
  <si>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</si>
  <si>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</si>
  <si>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</si>
  <si>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</si>
  <si>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</si>
  <si>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</si>
  <si>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</si>
  <si>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</si>
  <si>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</si>
  <si>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</si>
  <si>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</si>
  <si>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</si>
  <si>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</si>
  <si>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</si>
  <si>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</si>
  <si>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</si>
  <si>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</si>
  <si>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</si>
  <si>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</si>
  <si>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</si>
  <si>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</si>
  <si>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</si>
  <si>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</si>
  <si>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</si>
  <si>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</si>
  <si>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</si>
  <si>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</si>
  <si>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</si>
  <si>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</si>
  <si>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</si>
  <si>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</si>
  <si>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</si>
  <si>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</si>
  <si>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</si>
  <si>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</si>
  <si>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</si>
  <si>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</si>
  <si>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</si>
  <si>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</si>
  <si>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</si>
  <si>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</si>
  <si>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</si>
  <si>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</si>
  <si>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</si>
  <si>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</si>
  <si>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</si>
  <si>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</si>
  <si>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</si>
  <si>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</si>
  <si>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</si>
  <si>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</si>
  <si>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</si>
  <si>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</si>
  <si>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</si>
  <si>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</si>
  <si>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</si>
  <si>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</si>
  <si>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</si>
  <si>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</si>
  <si>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</si>
  <si>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</si>
  <si>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</si>
  <si>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</si>
  <si>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</si>
  <si>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</si>
  <si>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</si>
  <si>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</si>
  <si>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</si>
  <si>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</si>
  <si>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</si>
  <si>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</si>
  <si>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</si>
  <si>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</si>
  <si>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</si>
  <si>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</si>
  <si>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</si>
  <si>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</si>
  <si>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</si>
  <si>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</si>
  <si>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</si>
  <si>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</si>
  <si>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</si>
  <si>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</si>
  <si>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</si>
  <si>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</si>
  <si>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</si>
  <si>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</si>
  <si>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</si>
  <si>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</si>
  <si>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</si>
  <si>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</si>
  <si>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</si>
  <si>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</si>
  <si>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</si>
  <si>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</si>
  <si>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</si>
  <si>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</si>
  <si>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</si>
  <si>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</si>
  <si>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</si>
  <si>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</si>
  <si>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</si>
  <si>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</si>
  <si>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</si>
  <si>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</si>
  <si>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</si>
  <si>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</si>
  <si>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</si>
  <si>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</si>
  <si>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</si>
  <si>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</si>
  <si>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</si>
  <si>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</si>
  <si>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</si>
  <si>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</si>
  <si>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</si>
  <si>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</si>
  <si>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</si>
  <si>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</si>
  <si>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</si>
  <si>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</si>
  <si>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</si>
  <si>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</si>
  <si>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</si>
  <si>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</si>
  <si>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</si>
  <si>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</si>
  <si>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</si>
  <si>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</si>
  <si>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</si>
  <si>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</si>
  <si>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</si>
  <si>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</si>
  <si>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</si>
  <si>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</si>
  <si>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</si>
  <si>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</si>
  <si>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</si>
  <si>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</si>
  <si>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</si>
  <si>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</si>
  <si>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</si>
  <si>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</si>
  <si>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</si>
  <si>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</si>
  <si>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</si>
  <si>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</si>
  <si>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</si>
  <si>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</si>
  <si>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</si>
  <si>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</si>
  <si>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</si>
  <si>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</si>
  <si>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</si>
  <si>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</si>
  <si>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</si>
  <si>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</si>
  <si>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</si>
  <si>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</si>
  <si>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</si>
  <si>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</si>
  <si>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</si>
  <si>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</si>
  <si>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</si>
  <si>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</si>
  <si>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</si>
  <si>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</si>
  <si>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</si>
  <si>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</si>
  <si>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</si>
  <si>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</si>
  <si>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</si>
  <si>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</si>
  <si>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</si>
  <si>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</si>
  <si>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</si>
  <si>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</si>
  <si>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</si>
  <si>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</si>
  <si>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</si>
  <si>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</si>
  <si>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</si>
  <si>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</si>
  <si>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</si>
  <si>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</si>
  <si>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</si>
  <si>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</si>
  <si>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</si>
  <si>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</si>
  <si>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</si>
  <si>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</si>
  <si>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</si>
  <si>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</si>
  <si>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</si>
  <si>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</si>
  <si>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</si>
  <si>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</si>
  <si>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</si>
  <si>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</si>
  <si>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</si>
  <si>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</si>
  <si>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</si>
  <si>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</si>
  <si>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</si>
  <si>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</si>
  <si>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</si>
  <si>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</si>
  <si>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</si>
  <si>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</si>
  <si>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</si>
  <si>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</si>
  <si>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</si>
  <si>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</si>
  <si>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</si>
  <si>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</si>
  <si>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</si>
  <si>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</si>
  <si>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</si>
  <si>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</si>
  <si>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</si>
  <si>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</si>
  <si>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</si>
  <si>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</si>
  <si>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</si>
  <si>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</si>
  <si>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</si>
  <si>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</si>
  <si>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</si>
  <si>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</si>
  <si>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</si>
  <si>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</si>
  <si>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</si>
  <si>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</si>
  <si>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</si>
  <si>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</si>
  <si>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</si>
  <si>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</si>
  <si>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</si>
  <si>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</si>
  <si>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</si>
  <si>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</si>
  <si>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</si>
  <si>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</si>
  <si>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</si>
  <si>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</si>
  <si>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</si>
  <si>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</si>
  <si>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</si>
  <si>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</si>
  <si>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</si>
  <si>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</si>
  <si>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</si>
  <si>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</si>
  <si>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</si>
  <si>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</si>
  <si>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</si>
  <si>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</si>
  <si>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</si>
  <si>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</si>
  <si>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</si>
  <si>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</si>
  <si>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</si>
  <si>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</si>
  <si>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</si>
  <si>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</si>
  <si>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</si>
  <si>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</si>
  <si>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</si>
  <si>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</si>
  <si>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</si>
  <si>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</si>
  <si>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</si>
  <si>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</si>
  <si>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</si>
  <si>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</si>
  <si>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</si>
  <si>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</si>
  <si>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</si>
  <si>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</si>
  <si>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</si>
  <si>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</si>
  <si>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</si>
  <si>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</si>
  <si>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</si>
  <si>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</si>
  <si>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</si>
  <si>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</si>
  <si>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</si>
  <si>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</si>
  <si>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</si>
  <si>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</si>
  <si>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</si>
  <si>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</si>
  <si>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</si>
  <si>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</si>
  <si>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</si>
  <si>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</si>
  <si>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</si>
  <si>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</si>
  <si>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</si>
  <si>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</si>
  <si>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</si>
  <si>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</si>
  <si>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</si>
  <si>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</si>
  <si>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</si>
  <si>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</si>
  <si>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</si>
  <si>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</si>
  <si>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</si>
  <si>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</si>
  <si>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</si>
  <si>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</si>
  <si>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</si>
  <si>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</si>
  <si>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</si>
  <si>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</si>
  <si>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</si>
  <si>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</si>
  <si>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</si>
  <si>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</si>
  <si>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</si>
  <si>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</si>
  <si>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</si>
  <si>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</si>
  <si>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</si>
  <si>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</si>
  <si>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</si>
  <si>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</si>
  <si>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</si>
  <si>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</si>
  <si>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</si>
  <si>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</si>
  <si>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</si>
  <si>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</si>
  <si>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</si>
  <si>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</si>
  <si>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</si>
  <si>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</si>
  <si>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</si>
  <si>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</si>
  <si>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</si>
  <si>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</si>
  <si>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</si>
  <si>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</si>
  <si>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</si>
  <si>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</si>
  <si>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</si>
  <si>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</si>
  <si>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</si>
  <si>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</si>
  <si>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</si>
  <si>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</si>
  <si>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</si>
  <si>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</si>
  <si>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</si>
  <si>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</si>
  <si>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</si>
  <si>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</si>
  <si>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</si>
  <si>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</si>
  <si>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</si>
  <si>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</si>
  <si>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</si>
  <si>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</si>
  <si>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</si>
  <si>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</si>
  <si>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</si>
  <si>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</si>
  <si>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</si>
  <si>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</si>
  <si>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</si>
  <si>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</si>
  <si>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</si>
  <si>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</si>
  <si>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</si>
  <si>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</si>
  <si>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</si>
  <si>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</si>
  <si>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</si>
  <si>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</si>
  <si>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</si>
  <si>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</si>
  <si>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</si>
  <si>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</si>
  <si>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</si>
  <si>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</si>
  <si>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</si>
  <si>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</si>
  <si>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</si>
  <si>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</si>
  <si>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</si>
  <si>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</si>
  <si>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</si>
  <si>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</si>
  <si>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</si>
  <si>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</si>
  <si>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</si>
  <si>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</si>
  <si>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</si>
  <si>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</si>
  <si>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</si>
  <si>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</si>
  <si>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</si>
  <si>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</si>
  <si>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</si>
  <si>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</si>
  <si>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</si>
  <si>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</si>
  <si>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</si>
  <si>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</si>
  <si>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</si>
  <si>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</si>
  <si>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</si>
  <si>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</si>
  <si>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</si>
  <si>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</si>
  <si>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</si>
  <si>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</si>
  <si>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</si>
  <si>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</si>
  <si>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</si>
  <si>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</si>
  <si>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</si>
  <si>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</si>
  <si>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</si>
  <si>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</si>
  <si>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</si>
  <si>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</si>
  <si>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</si>
  <si>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</si>
  <si>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</si>
  <si>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</si>
  <si>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</si>
  <si>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</si>
  <si>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</si>
  <si>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</si>
  <si>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</si>
  <si>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</si>
  <si>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</si>
  <si>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</si>
  <si>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</si>
  <si>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</si>
  <si>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</si>
  <si>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</si>
  <si>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</si>
  <si>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</si>
  <si>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</si>
  <si>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</si>
  <si>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</si>
  <si>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</si>
  <si>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</si>
  <si>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</si>
  <si>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</si>
  <si>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</si>
  <si>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</si>
  <si>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</si>
  <si>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</si>
  <si>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</si>
  <si>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</si>
  <si>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</si>
  <si>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</si>
  <si>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</si>
  <si>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</si>
  <si>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</si>
  <si>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</si>
  <si>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</si>
  <si>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</si>
  <si>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</si>
  <si>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</si>
  <si>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</si>
  <si>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</si>
  <si>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</si>
  <si>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</si>
  <si>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</si>
  <si>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</si>
  <si>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</si>
  <si>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</si>
  <si>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</si>
  <si>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</si>
  <si>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</si>
  <si>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</si>
  <si>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</si>
  <si>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</si>
  <si>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</si>
  <si>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</si>
  <si>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</si>
  <si>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</si>
  <si>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</si>
  <si>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</si>
  <si>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</si>
  <si>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</si>
  <si>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</si>
  <si>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</si>
  <si>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</si>
  <si>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</si>
  <si>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</si>
  <si>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</si>
  <si>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</si>
  <si>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</si>
  <si>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</si>
  <si>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</si>
  <si>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</si>
  <si>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</si>
  <si>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</si>
  <si>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</si>
  <si>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</si>
  <si>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</si>
  <si>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</si>
  <si>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</si>
  <si>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</si>
  <si>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</si>
  <si>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</si>
  <si>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</si>
  <si>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</si>
  <si>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</si>
  <si>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</si>
  <si>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</si>
  <si>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</si>
  <si>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</si>
  <si>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</si>
  <si>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</si>
  <si>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</si>
  <si>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</si>
  <si>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</si>
  <si>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</si>
  <si>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</si>
  <si>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</si>
  <si>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</si>
  <si>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</si>
  <si>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</si>
  <si>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</si>
  <si>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</si>
  <si>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</si>
  <si>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</si>
  <si>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</si>
  <si>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</si>
  <si>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</si>
  <si>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</si>
  <si>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</si>
  <si>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</si>
  <si>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</si>
  <si>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</si>
  <si>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</si>
  <si>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</si>
  <si>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</si>
  <si>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</si>
  <si>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</si>
  <si>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</si>
  <si>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</si>
  <si>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</si>
  <si>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</si>
  <si>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</si>
  <si>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</si>
  <si>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</si>
  <si>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</si>
  <si>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</si>
  <si>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</si>
  <si>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</si>
  <si>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</si>
  <si>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</si>
  <si>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</si>
  <si>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</si>
  <si>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</si>
  <si>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</si>
  <si>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</si>
  <si>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</si>
  <si>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</si>
  <si>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</si>
  <si>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</si>
  <si>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</si>
  <si>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</si>
  <si>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</si>
  <si>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</si>
  <si>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</si>
  <si>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</si>
  <si>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</si>
  <si>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</si>
  <si>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</si>
  <si>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</si>
  <si>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</si>
  <si>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</si>
  <si>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</si>
  <si>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</si>
  <si>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</si>
  <si>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</si>
  <si>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</si>
  <si>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</si>
  <si>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</si>
  <si>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</si>
  <si>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</si>
  <si>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</si>
  <si>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</si>
  <si>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</si>
  <si>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</si>
  <si>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</si>
  <si>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</si>
  <si>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</si>
  <si>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</si>
  <si>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</si>
  <si>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</si>
  <si>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</si>
  <si>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</si>
  <si>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</si>
  <si>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</si>
  <si>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</si>
  <si>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</si>
  <si>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</si>
  <si>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</si>
  <si>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</si>
  <si>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</si>
  <si>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</si>
  <si>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</si>
  <si>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</si>
  <si>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</si>
  <si>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</si>
  <si>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</si>
  <si>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</si>
  <si>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</si>
  <si>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</si>
  <si>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</si>
  <si>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</si>
  <si>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</si>
  <si>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</si>
  <si>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</si>
  <si>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</si>
  <si>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</si>
  <si>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</si>
  <si>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</si>
  <si>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</si>
  <si>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</si>
  <si>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</si>
  <si>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</si>
  <si>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</si>
  <si>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</si>
  <si>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</si>
  <si>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</si>
  <si>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</si>
  <si>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</si>
  <si>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</si>
  <si>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</si>
  <si>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</si>
  <si>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</si>
  <si>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</si>
  <si>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</si>
  <si>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</si>
  <si>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</si>
  <si>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</si>
  <si>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</si>
  <si>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</si>
  <si>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</si>
  <si>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</si>
  <si>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</si>
  <si>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</si>
  <si>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</si>
  <si>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</si>
  <si>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</si>
  <si>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</si>
  <si>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</si>
  <si>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</si>
  <si>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</si>
  <si>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</si>
  <si>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</si>
  <si>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</si>
  <si>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</si>
  <si>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</si>
  <si>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</si>
  <si>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</si>
  <si>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</si>
  <si>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</si>
  <si>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</si>
  <si>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</si>
  <si>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</si>
  <si>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</si>
  <si>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</si>
  <si>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</si>
  <si>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</si>
  <si>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</si>
  <si>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</si>
  <si>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</si>
  <si>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</si>
  <si>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</si>
  <si>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</si>
  <si>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</si>
  <si>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</si>
  <si>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</si>
  <si>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</si>
  <si>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</si>
  <si>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</si>
  <si>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</si>
  <si>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</si>
  <si>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</si>
  <si>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</si>
  <si>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</si>
  <si>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</si>
  <si>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</si>
  <si>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</si>
  <si>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</si>
  <si>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</si>
  <si>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</si>
  <si>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</si>
  <si>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</si>
  <si>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</si>
  <si>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</si>
  <si>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</si>
  <si>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</si>
  <si>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</si>
  <si>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</si>
  <si>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</si>
  <si>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</si>
  <si>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</si>
  <si>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</si>
  <si>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</si>
  <si>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</si>
  <si>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</si>
  <si>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</si>
  <si>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</si>
  <si>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</si>
  <si>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</si>
  <si>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</si>
  <si>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</si>
  <si>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</si>
  <si>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</si>
  <si>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</si>
  <si>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</si>
  <si>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</si>
  <si>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</si>
  <si>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</si>
  <si>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</si>
  <si>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</si>
  <si>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</si>
  <si>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</si>
  <si>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</si>
  <si>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</si>
  <si>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</si>
  <si>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</si>
  <si>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</si>
  <si>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</si>
  <si>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</si>
  <si>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</si>
  <si>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</si>
  <si>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</si>
  <si>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</si>
  <si>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</si>
  <si>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</si>
  <si>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</si>
  <si>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</si>
  <si>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</si>
  <si>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</si>
  <si>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</si>
  <si>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</si>
  <si>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</si>
  <si>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</si>
  <si>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</si>
  <si>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</si>
  <si>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</si>
  <si>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</si>
  <si>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</si>
  <si>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</si>
  <si>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</si>
  <si>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</si>
  <si>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</si>
  <si>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</si>
  <si>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</si>
  <si>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</si>
  <si>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</si>
  <si>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</si>
  <si>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</si>
  <si>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</si>
  <si>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</si>
  <si>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</si>
  <si>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</si>
  <si>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</si>
  <si>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</si>
  <si>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</si>
  <si>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</si>
  <si>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</si>
  <si>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</si>
  <si>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</si>
  <si>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</si>
  <si>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</si>
  <si>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</si>
  <si>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</si>
  <si>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</si>
  <si>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</si>
  <si>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</si>
  <si>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</si>
  <si>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</si>
  <si>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</si>
  <si>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</si>
  <si>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</si>
  <si>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</si>
  <si>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</si>
  <si>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</si>
  <si>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</si>
  <si>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</si>
  <si>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</si>
  <si>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</si>
  <si>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</si>
  <si>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</si>
  <si>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</si>
  <si>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</si>
  <si>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</si>
  <si>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</si>
  <si>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</si>
  <si>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</si>
  <si>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</si>
  <si>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</si>
  <si>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</si>
  <si>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</si>
  <si>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</si>
  <si>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</si>
  <si>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</si>
  <si>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</si>
  <si>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</si>
  <si>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</si>
  <si>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</si>
  <si>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</si>
  <si>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</si>
  <si>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</si>
  <si>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</si>
  <si>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</si>
  <si>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</si>
  <si>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</si>
  <si>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</si>
  <si>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</si>
  <si>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</si>
  <si>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</si>
  <si>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</si>
  <si>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</si>
  <si>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</si>
  <si>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</si>
  <si>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</si>
  <si>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</si>
  <si>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</si>
  <si>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</si>
  <si>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</si>
  <si>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</si>
  <si>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</si>
  <si>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</si>
  <si>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</si>
  <si>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</si>
  <si>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</si>
  <si>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</si>
  <si>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</si>
  <si>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</si>
  <si>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</si>
  <si>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</si>
  <si>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</si>
  <si>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</si>
  <si>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</si>
  <si>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</si>
  <si>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</si>
  <si>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</si>
  <si>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</si>
  <si>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</si>
  <si>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</si>
  <si>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</si>
  <si>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</si>
  <si>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</si>
  <si>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</si>
  <si>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</si>
  <si>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</si>
  <si>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</si>
  <si>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</si>
  <si>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</si>
  <si>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</si>
  <si>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</si>
  <si>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</si>
  <si>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</si>
  <si>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</si>
  <si>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</si>
  <si>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</si>
  <si>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</si>
  <si>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</si>
  <si>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</si>
  <si>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</si>
  <si>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</si>
  <si>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</si>
  <si>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</si>
  <si>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</si>
  <si>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</si>
  <si>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</si>
  <si>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</si>
  <si>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</si>
  <si>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</si>
  <si>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</si>
  <si>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</si>
  <si>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</si>
  <si>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</si>
  <si>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</si>
  <si>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</si>
  <si>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</si>
  <si>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</si>
  <si>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</si>
  <si>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</si>
  <si>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</si>
  <si>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</si>
  <si>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</si>
  <si>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</si>
  <si>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</si>
  <si>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</si>
  <si>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</si>
  <si>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</si>
  <si>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</si>
  <si>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</si>
  <si>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</si>
  <si>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</si>
  <si>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</si>
  <si>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</si>
  <si>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</si>
  <si>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</si>
  <si>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</si>
  <si>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</si>
  <si>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</si>
  <si>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</si>
  <si>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</si>
  <si>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</si>
  <si>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</si>
  <si>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</si>
  <si>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</si>
  <si>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</si>
  <si>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</si>
  <si>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</si>
  <si>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</si>
  <si>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</si>
  <si>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</si>
  <si>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</si>
  <si>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</si>
  <si>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</si>
  <si>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</si>
  <si>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</si>
  <si>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</si>
  <si>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</si>
  <si>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</si>
  <si>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</si>
  <si>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</si>
  <si>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</si>
  <si>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</si>
  <si>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</si>
  <si>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</si>
  <si>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</si>
  <si>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</si>
  <si>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</si>
  <si>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</si>
  <si>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</si>
  <si>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</si>
  <si>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</si>
  <si>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</si>
  <si>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</si>
  <si>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</si>
  <si>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</si>
  <si>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</si>
  <si>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</si>
  <si>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</si>
  <si>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</si>
  <si>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</si>
  <si>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</si>
  <si>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</si>
  <si>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</si>
  <si>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</si>
  <si>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</si>
  <si>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</si>
  <si>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</si>
  <si>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</si>
  <si>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</si>
  <si>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</si>
  <si>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</si>
  <si>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</si>
  <si>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</si>
  <si>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</si>
  <si>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</si>
  <si>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</si>
  <si>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</si>
  <si>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</si>
  <si>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</si>
  <si>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</si>
  <si>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</si>
  <si>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</si>
  <si>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</si>
  <si>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</si>
  <si>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</si>
  <si>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</si>
  <si>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</si>
  <si>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</si>
  <si>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</si>
  <si>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</si>
  <si>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</si>
  <si>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</si>
  <si>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</si>
  <si>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</si>
  <si>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</si>
  <si>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</si>
  <si>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</si>
  <si>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</si>
  <si>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</si>
  <si>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</si>
  <si>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</si>
  <si>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</si>
  <si>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</si>
  <si>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</si>
  <si>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</si>
  <si>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</si>
  <si>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</si>
  <si>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</si>
  <si>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</si>
  <si>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</si>
  <si>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</si>
  <si>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</si>
  <si>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</si>
  <si>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</si>
  <si>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</si>
  <si>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</si>
  <si>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</si>
  <si>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</si>
  <si>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</si>
  <si>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</si>
  <si>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</si>
  <si>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</si>
  <si>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</si>
  <si>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</si>
  <si>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</si>
  <si>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</si>
  <si>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</si>
  <si>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</si>
  <si>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</si>
  <si>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</si>
  <si>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</si>
  <si>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</si>
  <si>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</si>
  <si>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</si>
  <si>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</si>
  <si>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</si>
  <si>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</si>
  <si>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</si>
  <si>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</si>
  <si>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</si>
  <si>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</si>
  <si>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</si>
  <si>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</si>
  <si>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</si>
  <si>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</si>
  <si>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</si>
  <si>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</si>
  <si>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</si>
  <si>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</si>
  <si>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</si>
  <si>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</si>
  <si>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</si>
  <si>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</si>
  <si>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</si>
  <si>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</si>
  <si>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</si>
  <si>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</si>
  <si>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</si>
  <si>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</si>
  <si>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</si>
  <si>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</si>
  <si>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</si>
  <si>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</si>
  <si>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</si>
  <si>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</si>
  <si>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</si>
  <si>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</si>
  <si>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</si>
  <si>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</si>
  <si>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</si>
  <si>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</si>
  <si>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</si>
  <si>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</si>
  <si>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</si>
  <si>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</si>
  <si>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</si>
  <si>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</si>
  <si>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</si>
  <si>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</si>
  <si>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</si>
  <si>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</si>
  <si>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</si>
  <si>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</si>
  <si>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</si>
  <si>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</si>
  <si>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</si>
  <si>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</si>
  <si>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</si>
  <si>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</si>
  <si>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</si>
  <si>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</si>
  <si>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</si>
  <si>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</si>
  <si>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</si>
  <si>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</si>
  <si>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</si>
  <si>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</si>
  <si>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</si>
  <si>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</si>
  <si>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</si>
  <si>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</si>
  <si>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</si>
  <si>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</si>
  <si>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</si>
  <si>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</si>
  <si>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</si>
  <si>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</si>
  <si>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</si>
  <si>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</si>
  <si>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</si>
  <si>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</si>
  <si>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</si>
  <si>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</si>
  <si>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</si>
  <si>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</si>
  <si>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</si>
  <si>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</si>
  <si>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</si>
  <si>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</si>
  <si>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</si>
  <si>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</si>
  <si>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</si>
  <si>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</si>
  <si>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</si>
  <si>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</si>
  <si>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</si>
  <si>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</si>
  <si>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</si>
  <si>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</si>
  <si>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</si>
  <si>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</si>
  <si>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</si>
  <si>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</si>
  <si>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</si>
  <si>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</si>
  <si>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</si>
  <si>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</si>
  <si>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</si>
  <si>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</si>
  <si>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</si>
  <si>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</si>
  <si>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</si>
  <si>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</si>
  <si>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</si>
  <si>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</si>
  <si>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</si>
  <si>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</si>
  <si>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</si>
  <si>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</si>
  <si>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</si>
  <si>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</si>
  <si>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</si>
  <si>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</si>
  <si>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</si>
  <si>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</si>
  <si>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</si>
  <si>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</si>
  <si>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</si>
  <si>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</si>
  <si>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</si>
  <si>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</si>
  <si>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</si>
  <si>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</si>
  <si>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</si>
  <si>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</si>
  <si>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</si>
  <si>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</si>
  <si>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</si>
  <si>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</si>
  <si>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</si>
  <si>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</si>
  <si>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</si>
  <si>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</si>
  <si>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</si>
  <si>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</si>
  <si>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</si>
  <si>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</si>
  <si>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</si>
  <si>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</si>
  <si>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</si>
  <si>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</si>
  <si>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</si>
  <si>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</si>
  <si>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</si>
  <si>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</si>
  <si>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</si>
  <si>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</si>
  <si>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</si>
  <si>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</si>
  <si>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</si>
  <si>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</si>
  <si>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</si>
  <si>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</si>
  <si>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</si>
  <si>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</si>
  <si>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</si>
  <si>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</si>
  <si>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</si>
  <si>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</si>
  <si>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</si>
  <si>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</si>
  <si>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</si>
  <si>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</si>
  <si>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</si>
  <si>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</si>
  <si>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</si>
  <si>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</si>
  <si>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</si>
  <si>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</si>
  <si>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</si>
  <si>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</si>
  <si>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</si>
  <si>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</si>
  <si>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</si>
  <si>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</si>
  <si>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</si>
  <si>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</si>
  <si>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</si>
  <si>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</si>
  <si>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</si>
  <si>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</si>
  <si>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</si>
  <si>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</si>
  <si>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</si>
  <si>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</si>
  <si>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</si>
  <si>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</si>
  <si>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</si>
  <si>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</si>
  <si>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</si>
  <si>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</si>
  <si>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</si>
  <si>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</si>
  <si>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</si>
  <si>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</si>
  <si>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</si>
  <si>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</si>
  <si>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</si>
  <si>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</si>
  <si>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</si>
  <si>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</si>
  <si>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</si>
  <si>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</si>
  <si>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</si>
  <si>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</si>
  <si>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</si>
  <si>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</si>
  <si>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</si>
  <si>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</si>
  <si>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</si>
  <si>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</si>
  <si>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</si>
  <si>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</si>
  <si>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</si>
  <si>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</si>
  <si>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</si>
  <si>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</si>
  <si>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</si>
  <si>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</si>
  <si>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</si>
  <si>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</si>
  <si>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</si>
  <si>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</si>
  <si>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</si>
  <si>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</si>
  <si>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</si>
  <si>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</si>
  <si>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</si>
  <si>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</si>
  <si>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</si>
  <si>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</si>
  <si>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</si>
  <si>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</si>
  <si>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</si>
  <si>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</si>
  <si>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</si>
  <si>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</si>
  <si>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</si>
  <si>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</si>
  <si>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</si>
  <si>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</si>
  <si>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</si>
  <si>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</si>
  <si>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</si>
  <si>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</si>
  <si>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</si>
  <si>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</si>
  <si>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</si>
  <si>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</si>
  <si>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</si>
  <si>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</si>
  <si>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</si>
  <si>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</si>
  <si>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</si>
  <si>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</si>
  <si>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</si>
  <si>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</si>
  <si>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</si>
  <si>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</si>
  <si>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</si>
  <si>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</si>
  <si>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</si>
  <si>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</si>
  <si>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</si>
  <si>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</si>
  <si>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</si>
  <si>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</si>
  <si>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</si>
  <si>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</si>
  <si>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</si>
  <si>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</si>
  <si>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</si>
  <si>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</si>
  <si>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</si>
  <si>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</si>
  <si>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</si>
  <si>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</si>
  <si>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</si>
  <si>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</si>
  <si>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</si>
  <si>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</si>
  <si>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</si>
  <si>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</si>
  <si>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</si>
  <si>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</si>
  <si>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</si>
  <si>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</si>
  <si>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</si>
  <si>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</si>
  <si>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</si>
  <si>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</si>
  <si>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</si>
  <si>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</si>
  <si>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</si>
  <si>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</si>
  <si>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</si>
  <si>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</si>
  <si>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</si>
  <si>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</si>
  <si>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</si>
  <si>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</si>
  <si>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</si>
  <si>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</si>
  <si>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</si>
  <si>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</si>
  <si>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</si>
  <si>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</si>
  <si>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</si>
  <si>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</si>
  <si>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</si>
  <si>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</si>
  <si>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</si>
  <si>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</si>
  <si>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</si>
  <si>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</si>
  <si>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</si>
  <si>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</si>
  <si>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</si>
  <si>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</si>
  <si>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</si>
  <si>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</si>
  <si>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</si>
  <si>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</si>
  <si>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</si>
  <si>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</si>
  <si>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</si>
  <si>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</si>
  <si>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</si>
  <si>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</si>
  <si>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</si>
  <si>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</si>
  <si>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</si>
  <si>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</si>
  <si>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</si>
  <si>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</si>
  <si>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</si>
  <si>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</si>
  <si>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</si>
  <si>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</si>
  <si>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</si>
  <si>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</si>
  <si>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</si>
  <si>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</si>
  <si>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</si>
  <si>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</si>
  <si>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</si>
  <si>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</si>
  <si>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</si>
  <si>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</si>
  <si>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</si>
  <si>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</si>
  <si>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</si>
  <si>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</si>
  <si>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</si>
  <si>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</si>
  <si>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</si>
  <si>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</si>
  <si>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</si>
  <si>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</si>
  <si>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</si>
  <si>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</si>
  <si>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</si>
  <si>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</si>
  <si>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</si>
  <si>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</si>
  <si>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</si>
  <si>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</si>
  <si>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</si>
  <si>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</si>
  <si>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</si>
  <si>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</si>
  <si>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</si>
  <si>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</si>
  <si>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</si>
  <si>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</si>
  <si>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</si>
  <si>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</si>
  <si>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</si>
  <si>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</si>
  <si>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</si>
  <si>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</si>
  <si>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</si>
  <si>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</si>
  <si>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</si>
  <si>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</si>
  <si>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</si>
  <si>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</si>
  <si>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</si>
  <si>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</si>
  <si>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</si>
  <si>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</si>
  <si>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</si>
  <si>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</si>
  <si>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</si>
  <si>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</si>
  <si>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</si>
  <si>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</si>
  <si>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</si>
  <si>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</si>
  <si>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</si>
  <si>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</si>
  <si>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</si>
  <si>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</si>
  <si>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</si>
  <si>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</si>
  <si>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</si>
  <si>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</si>
  <si>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</si>
  <si>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</si>
  <si>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</si>
  <si>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</si>
  <si>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</si>
  <si>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</si>
  <si>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</si>
  <si>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</si>
  <si>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</si>
  <si>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</si>
  <si>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</si>
  <si>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</si>
  <si>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</si>
  <si>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</si>
  <si>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</si>
  <si>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</si>
  <si>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</si>
  <si>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</si>
  <si>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</si>
  <si>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</si>
  <si>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</si>
  <si>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</si>
  <si>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</si>
  <si>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</si>
  <si>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</si>
  <si>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</si>
  <si>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</si>
  <si>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</si>
  <si>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</si>
  <si>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</si>
  <si>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</si>
  <si>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</si>
  <si>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</si>
  <si>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</si>
  <si>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</si>
  <si>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</si>
  <si>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</si>
  <si>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</si>
  <si>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</si>
  <si>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</si>
  <si>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</si>
  <si>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</si>
  <si>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</si>
  <si>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</si>
  <si>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</si>
  <si>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</si>
  <si>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</si>
  <si>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</si>
  <si>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</si>
  <si>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</si>
  <si>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</si>
  <si>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</si>
  <si>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</si>
  <si>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</si>
  <si>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</si>
  <si>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</si>
  <si>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</si>
  <si>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</si>
  <si>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</si>
  <si>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</si>
  <si>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</si>
  <si>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</si>
  <si>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</si>
  <si>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</si>
  <si>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</si>
  <si>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</si>
  <si>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</si>
  <si>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</si>
  <si>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</si>
  <si>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</si>
  <si>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</si>
  <si>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</si>
  <si>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</si>
  <si>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</si>
  <si>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</si>
  <si>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</si>
  <si>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</si>
  <si>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</si>
  <si>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</si>
  <si>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</si>
  <si>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</si>
  <si>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</si>
  <si>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</si>
  <si>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</si>
  <si>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</si>
  <si>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</si>
  <si>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</si>
  <si>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</si>
  <si>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</si>
  <si>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</si>
  <si>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</si>
  <si>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</si>
  <si>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</si>
  <si>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</si>
  <si>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</si>
  <si>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</si>
  <si>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</si>
  <si>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</si>
  <si>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</si>
  <si>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</si>
  <si>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</si>
  <si>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</si>
  <si>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</si>
  <si>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</si>
  <si>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</si>
  <si>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</si>
  <si>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</si>
  <si>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</si>
  <si>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</si>
  <si>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</si>
  <si>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</si>
  <si>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</si>
  <si>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</si>
  <si>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</si>
  <si>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</si>
  <si>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</si>
  <si>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</si>
  <si>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</si>
  <si>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</si>
  <si>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</si>
  <si>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</si>
  <si>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</si>
  <si>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</si>
  <si>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</si>
  <si>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</si>
  <si>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</si>
  <si>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</si>
  <si>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</si>
  <si>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</si>
  <si>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</si>
  <si>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</si>
  <si>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</si>
  <si>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</si>
  <si>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</si>
  <si>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</si>
  <si>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</si>
  <si>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</si>
  <si>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</si>
  <si>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</si>
  <si>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</si>
  <si>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</si>
  <si>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</si>
  <si>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</si>
  <si>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</si>
  <si>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</si>
  <si>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</si>
  <si>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</si>
  <si>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</si>
  <si>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</si>
  <si>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</si>
  <si>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</si>
  <si>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</si>
  <si>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</si>
  <si>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</si>
  <si>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</si>
  <si>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</si>
  <si>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</si>
  <si>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</si>
  <si>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</si>
  <si>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</si>
  <si>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</si>
  <si>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</si>
  <si>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</si>
  <si>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</si>
  <si>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</si>
  <si>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</si>
  <si>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</si>
  <si>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</si>
  <si>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</si>
  <si>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</si>
  <si>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</si>
  <si>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</si>
  <si>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</si>
  <si>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</si>
  <si>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</si>
  <si>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</si>
  <si>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</si>
  <si>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</si>
  <si>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</si>
  <si>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</si>
  <si>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</si>
  <si>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</si>
  <si>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</si>
  <si>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</si>
  <si>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</si>
  <si>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</si>
  <si>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</si>
  <si>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</si>
  <si>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</si>
  <si>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</si>
  <si>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</si>
  <si>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</si>
  <si>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</si>
  <si>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</si>
  <si>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</si>
  <si>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</si>
  <si>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</si>
  <si>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</si>
  <si>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</si>
  <si>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</si>
  <si>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</si>
  <si>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</si>
  <si>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</si>
  <si>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</si>
  <si>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</si>
  <si>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</si>
  <si>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</si>
  <si>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</si>
  <si>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</si>
  <si>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</si>
  <si>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</si>
  <si>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</si>
  <si>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</si>
  <si>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</si>
  <si>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</si>
  <si>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</si>
  <si>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</si>
  <si>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</si>
  <si>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</si>
  <si>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</si>
  <si>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</si>
  <si>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</si>
  <si>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</si>
  <si>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</si>
  <si>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</si>
  <si>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</si>
  <si>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</si>
  <si>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</si>
  <si>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</si>
  <si>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</si>
  <si>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</si>
  <si>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</si>
  <si>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</si>
  <si>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</si>
  <si>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</si>
  <si>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</si>
  <si>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</si>
  <si>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</si>
  <si>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</si>
  <si>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</si>
  <si>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</si>
  <si>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</si>
  <si>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</si>
  <si>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</si>
  <si>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</si>
  <si>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</si>
  <si>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</si>
  <si>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</si>
  <si>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</si>
  <si>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</si>
  <si>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</si>
  <si>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</si>
  <si>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</si>
  <si>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</si>
  <si>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</si>
  <si>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</si>
  <si>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</si>
  <si>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</si>
  <si>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</si>
  <si>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</si>
  <si>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</si>
  <si>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</si>
  <si>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</si>
  <si>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</si>
  <si>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</si>
  <si>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</si>
  <si>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</si>
  <si>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</si>
  <si>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</si>
  <si>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</si>
  <si>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</si>
  <si>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</si>
  <si>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</si>
  <si>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</si>
  <si>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</si>
  <si>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</si>
  <si>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</si>
  <si>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</si>
  <si>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</si>
  <si>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</si>
  <si>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</si>
  <si>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</si>
  <si>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</si>
  <si>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</si>
  <si>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</si>
  <si>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</si>
  <si>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</si>
  <si>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</si>
  <si>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</si>
  <si>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</si>
  <si>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</si>
  <si>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</si>
  <si>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</si>
  <si>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</si>
  <si>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</si>
  <si>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</si>
  <si>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</si>
  <si>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</si>
  <si>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</si>
  <si>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</si>
  <si>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</si>
  <si>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</si>
  <si>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</si>
  <si>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</si>
  <si>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</si>
  <si>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</si>
  <si>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</si>
  <si>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</si>
  <si>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</si>
  <si>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</si>
  <si>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</si>
  <si>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</si>
  <si>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</si>
  <si>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</si>
  <si>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</si>
  <si>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</si>
  <si>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</si>
  <si>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</si>
  <si>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</si>
  <si>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</si>
  <si>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</si>
  <si>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</si>
  <si>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</si>
  <si>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</si>
  <si>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</si>
  <si>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</si>
  <si>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</si>
  <si>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</si>
  <si>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</si>
  <si>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</si>
  <si>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</si>
  <si>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</si>
  <si>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</si>
  <si>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</si>
  <si>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</si>
  <si>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</si>
  <si>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</si>
  <si>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</si>
  <si>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</si>
  <si>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</si>
  <si>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</si>
  <si>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</si>
  <si>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</si>
  <si>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</si>
  <si>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</si>
  <si>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</si>
  <si>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</si>
  <si>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</si>
  <si>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</si>
  <si>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</si>
  <si>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</si>
  <si>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</si>
  <si>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</si>
  <si>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</si>
  <si>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</si>
  <si>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</si>
  <si>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</si>
  <si>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</si>
  <si>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</si>
  <si>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</si>
  <si>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</si>
  <si>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</si>
  <si>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</si>
  <si>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</si>
  <si>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</si>
  <si>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</si>
  <si>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</si>
  <si>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</si>
  <si>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</si>
  <si>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</si>
  <si>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</si>
  <si>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</si>
  <si>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</si>
  <si>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</si>
  <si>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</si>
  <si>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</si>
  <si>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</si>
  <si>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</si>
  <si>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</si>
  <si>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</si>
  <si>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</si>
  <si>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</si>
  <si>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</si>
  <si>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</si>
  <si>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</si>
  <si>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</si>
  <si>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</si>
  <si>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</si>
  <si>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</si>
  <si>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</si>
  <si>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</si>
  <si>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</si>
  <si>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</si>
  <si>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</si>
  <si>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</si>
  <si>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</si>
  <si>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</si>
  <si>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</si>
  <si>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</si>
  <si>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</si>
  <si>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</si>
  <si>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</si>
  <si>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</si>
  <si>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</si>
  <si>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</si>
  <si>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</si>
  <si>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</si>
  <si>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</si>
  <si>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</si>
  <si>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</si>
  <si>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</si>
  <si>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</si>
  <si>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</si>
  <si>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</si>
  <si>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</si>
  <si>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</si>
  <si>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</si>
  <si>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</si>
  <si>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</si>
  <si>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</si>
  <si>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</si>
  <si>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</si>
  <si>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</si>
  <si>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</si>
  <si>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</si>
  <si>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</si>
  <si>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</si>
  <si>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</si>
  <si>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</si>
  <si>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</si>
  <si>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</si>
  <si>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</si>
  <si>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</si>
  <si>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</si>
  <si>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</si>
  <si>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</si>
  <si>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</si>
  <si>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</si>
  <si>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</si>
  <si>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</si>
  <si>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</si>
  <si>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</si>
  <si>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</si>
  <si>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</si>
  <si>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</si>
  <si>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</si>
  <si>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</si>
  <si>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</si>
  <si>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</si>
  <si>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</si>
  <si>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</si>
  <si>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</si>
  <si>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</si>
  <si>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</si>
  <si>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</si>
  <si>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</si>
  <si>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</si>
  <si>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</si>
  <si>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</si>
  <si>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</si>
  <si>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</si>
  <si>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</si>
  <si>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</si>
  <si>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</si>
  <si>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</si>
  <si>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</si>
  <si>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</si>
  <si>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</si>
  <si>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</si>
  <si>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</si>
  <si>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</si>
  <si>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</si>
  <si>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</si>
  <si>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</si>
  <si>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</si>
  <si>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</si>
  <si>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</si>
  <si>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</si>
  <si>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</si>
  <si>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</si>
  <si>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</si>
  <si>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</si>
  <si>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</si>
  <si>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</si>
  <si>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</si>
  <si>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</si>
  <si>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</si>
  <si>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</si>
  <si>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</si>
  <si>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</si>
  <si>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</si>
  <si>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</si>
  <si>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</si>
  <si>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</si>
  <si>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</si>
  <si>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</si>
  <si>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</si>
  <si>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</si>
  <si>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</si>
  <si>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</si>
  <si>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PCM-20251206-00000838</t>
  </si>
  <si>
    <t xml:space="preserve">restored by PG </t>
  </si>
  <si>
    <t xml:space="preserve"> PCM-20250215-00000830 </t>
  </si>
  <si>
    <t>LTE site still down and  site located in aramco area access issue need special permission</t>
  </si>
  <si>
    <t>PCM-20251206-00000842</t>
  </si>
  <si>
    <t>located in military area, access issue need special permit</t>
  </si>
  <si>
    <t>PCM-20251206-00000937</t>
  </si>
  <si>
    <t>Site located inside Airport ,limit access during working Hrs/ day only</t>
  </si>
  <si>
    <t>PCM-20251206-00000995</t>
  </si>
  <si>
    <t>120 min</t>
  </si>
  <si>
    <t>PCM-20251206-00001009</t>
  </si>
  <si>
    <t>60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</si>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</sst>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2" totalsRowShown="0" headerRowDxfId="96" dataDxfId="95" headerRowBorderDxfId="93" tableBorderDxfId="94" totalsRowBorderDxfId="92">
  <autoFilter ref="A1:L19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0" totalsRowShown="0" headerRowDxfId="79" dataDxfId="78" headerRowBorderDxfId="76" tableBorderDxfId="77" totalsRowBorderDxfId="75">
  <autoFilter ref="A1:L2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9" dataDxfId="28" headerRowBorderDxfId="26" tableBorderDxfId="27">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1" totalsRowShown="0" headerRowDxfId="13" tableBorderDxfId="12">
  <autoFilter ref="A1:L41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334.63371747684869</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45997.582143402775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45997.582143402775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45997.582143402775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45997.582143402775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45997.582143402775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45997.582143402775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45997.582143402775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45997.582143402775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45997.582143402775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45997.582143402775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45997.582143402775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45997.582143402775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45997.582143402775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45997.582143402775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45997.582143402775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45997.582143402775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45997.582143402775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45997.582143402775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45997.582143402775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45997.582143402775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45997.582143402775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45997.582143402775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45997.582143402775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45997.582143402775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45997.582143402775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45997.582143402775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45997.582143402775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45997.582143402775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45997.582143402775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45997.582143402775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45997.582143402775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45997.582143402775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45997.582143402775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45997.582143402775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45997.582143402775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45997.582143402775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45997.582143402775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45997.582143402775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45997.582143402775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45997.582143402775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45997.582143402775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45997.582143402775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45997.582143402775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45997.582143402775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45997.582143402775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45997.582143402775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45997.582143402775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45997.582143402775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45997.582143402775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45997.582143402775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45997.582143402775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45997.582143402775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45997.582143402775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45997.582143402775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45997.582143402775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45997.582143402775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45997.582143402775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45997.582143402775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45997.582143402775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45997.582143402775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45997.582143402775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45997.582143402775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45997.582143402775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45997.582143402775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45997.582143402775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45997.582143402775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45997.582143402775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45997.582143402775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45997.582143402775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45997.582143402775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45997.582143402775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45997.582143402775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45997.582143402775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45997.582143402775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45997.582143402775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45997.582143402775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45997.582143402775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45997.582143402775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45997.582143402775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45997.582143402775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45997.582143402775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45997.582143402775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45997.582143402775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45997.582143402775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45997.582143402775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45997.582143402775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45997.582143402775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45997.582143402775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45997.582143402775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45997.582143402775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45997.582143402775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45997.582143402775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45997.582143402775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45997.582143402775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45997.582143402775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45997.582143402775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45997.582143402775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45997.582143402775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45997.582143402775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45997.582143402775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45997.582143402775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45997.582143402775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45997.582143402775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45997.582143402775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45997.582143402775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45997.582143402775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45997.582143402775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45997.582143402775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45997.582143402775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45997.582143402775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45997.582143402775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45997.582143402775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45997.582143402775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45997.582143402775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45997.582143402775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45997.582143402775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45997.582143402775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45997.582143402775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45997.582143402775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45997.582143402775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45997.582143402775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45997.582143402775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45997.582143402775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45997.582143402775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45997.582143402775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45997.582143402775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45997.582143402775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45997.582143402775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45997.582143402775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45997.582143402775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45997.582143402775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45997.582143402775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45997.582143402775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45997.582143402775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45997.582143402775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45997.582143402775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45997.582143402775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45997.582143402775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45997.582143402775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45997.582143402775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45997.582143402775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45997.582143402775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45997.582143402775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45997.582143402775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45997.582143402775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45997.582143402775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45997.582143402775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45997.582143402775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45997.582143402775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45997.582143402775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45997.582143402775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45997.582143402775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45997.582143402775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45997.582143402775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45997.582143402775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45997.582143402775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45997.582143402775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45997.582143402775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45997.582143402775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45997.582143402775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45997.582143402775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45997.582143402775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45997.582143402775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45997.582143402775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45997.582143402775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45997.582143402775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45997.582143402775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45997.582143402775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45997.582143402775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45997.582143402775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45997.582143402775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45997.582143402775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45997.582143402775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45997.582143402775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45997.582143402775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45997.582143402775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45997.582143402775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45997.582143402775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45997.582143402775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45997.582143402775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45997.582143402775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45997.582143402775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45997.582143402775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45997.582143402775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45997.582143402775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45997.582143402775</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45997.582143402775</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45997.582143402775</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45997.582143402775</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45997.582143402775</v>
      </c>
      <c r="H192" s="122"/>
      <c r="I192" s="124" t="str">
        <f>IFERROR(VLOOKUP(D192,DB!A:F,6,0),"")</f>
        <v/>
      </c>
      <c r="J192" s="124" t="str">
        <f>IFERROR(VLOOKUP(D192,DB!A:G,7,0),"")</f>
        <v/>
      </c>
      <c r="K192" s="120"/>
      <c r="L192" s="119" t="str">
        <f>IFERROR(VLOOKUP(D192,DB!A:I,9,0),"")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0"/>
  <sheetViews>
    <sheetView workbookViewId="0">
      <selection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172.58230543981335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13.194724421293358</v>
      </c>
      <c r="H4" s="97">
        <v>45984.381168981483</v>
      </c>
      <c r="I4" s="18" t="str">
        <f>IFERROR(VLOOKUP(D4,DB!A:F,6,0),"")</f>
        <v>SCECO</v>
      </c>
      <c r="J4" s="18" t="str">
        <f>IFERROR(VLOOKUP(D4,DB!A:G,7,0),"")</f>
        <v>Vandalized</v>
      </c>
      <c r="K4" s="19" t="s">
        <v>39115</v>
      </c>
      <c r="L4" s="18" t="str">
        <f>IFERROR(VLOOKUP(D4,DB!A:I,9,0),"")</f>
        <v>Latis</v>
      </c>
    </row>
    <row r="5" spans="1:12" s="155" customFormat="1" ht="31.5" customHeight="1">
      <c r="A5" s="156" t="s">
        <v>39116</v>
      </c>
      <c r="B5" s="58" t="str">
        <f>IFERROR(VLOOKUP(D5,DB!A:K,11,0),"")</f>
        <v>R2</v>
      </c>
      <c r="C5" s="58">
        <v>1</v>
      </c>
      <c r="D5" s="58" t="s">
        <v>22828</v>
      </c>
      <c r="E5" s="81" t="s">
        <v>39117</v>
      </c>
      <c r="F5" s="71">
        <v>45997.355381944442</v>
      </c>
      <c r="G5" s="72">
        <f ca="1">IFERROR(NOW()-F5,"-")</f>
        <v>0.22676145833247574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9</v>
      </c>
      <c r="D6" s="18" t="s">
        <v>23838</v>
      </c>
      <c r="E6" s="18" t="s">
        <v>39109</v>
      </c>
      <c r="F6" s="97">
        <v>45997.490787037037</v>
      </c>
      <c r="G6" s="98">
        <f ca="1">IFERROR(NOW()-F6,"-")</f>
        <v>9.1356365737738088E-2</v>
      </c>
      <c r="H6" s="154">
        <v>45997.529247685183</v>
      </c>
      <c r="I6" s="18" t="str">
        <f>IFERROR(VLOOKUP(D6,DB!A:F,6,0),"")</f>
        <v>SCECO</v>
      </c>
      <c r="J6" s="18" t="str">
        <f>IFERROR(VLOOKUP(D6,DB!A:G,7,0),"")</f>
        <v>Good</v>
      </c>
      <c r="K6" s="19" t="s">
        <v>39120</v>
      </c>
      <c r="L6" s="18" t="str">
        <f>IFERROR(VLOOKUP(D6,DB!A:I,9,0),"")</f>
        <v>Latis</v>
      </c>
    </row>
    <row r="7" spans="1:12" ht="31.5" customHeight="1">
      <c r="A7" s="96"/>
      <c r="B7" s="18" t="str">
        <f>IFERROR(VLOOKUP(D7,DB!A:K,11,0),"")</f>
        <v/>
      </c>
      <c r="C7" s="18"/>
      <c r="D7" s="18"/>
      <c r="E7" s="18"/>
      <c r="F7" s="97"/>
      <c r="G7" s="98">
        <f ca="1">IFERROR(NOW()-F7,"-")</f>
        <v>45997.582143402775</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45997.582143402775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45997.582143402775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45997.582143402775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45997.582143402775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45997.582143402775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82"/>
      <c r="E13" s="18"/>
      <c r="F13" s="97"/>
      <c r="G13" s="98">
        <f ca="1">IFERROR(NOW()-F13,"-")</f>
        <v>45997.582143402775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45997.582143402775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45997.582143402775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45997.582143402775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45997.582143402775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45997.582143402775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45997.582143402775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45997.582143402775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45997.582143402775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45997.582143402775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45997.582143402775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45997.582143402775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45997.582143402775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45997.582143402775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45997.582143402775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45997.582143402775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45997.582143402775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45997.582143402775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45997.582143402775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45997.582143402775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45997.582143402775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45997.582143402775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45997.582143402775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45997.582143402775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45997.582143402775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45997.582143402775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45997.582143402775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45997.582143402775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45997.582143402775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45997.582143402775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45997.582143402775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45997.582143402775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45997.582143402775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45997.582143402775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45997.582143402775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45997.582143402775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45997.582143402775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45997.582143402775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45997.582143402775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45997.582143402775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45997.582143402775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45997.582143402775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45997.582143402775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45997.582143402775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45997.582143402775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45997.582143402775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45997.582143402775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45997.582143402775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45997.582143402775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45997.582143402775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45997.582143402775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45997.582143402775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45997.582143402775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45997.582143402775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45997.582143402775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45997.582143402775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45997.582143402775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45997.582143402775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45997.582143402775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45997.582143402775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45997.582143402775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45997.582143402775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45997.582143402775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45997.582143402775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45997.582143402775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45997.582143402775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45997.582143402775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45997.582143402775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45997.582143402775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45997.582143402775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45997.582143402775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45997.582143402775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45997.582143402775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45997.582143402775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45997.582143402775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45997.582143402775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45997.582143402775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45997.582143402775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45997.582143402775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45997.582143402775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45997.582143402775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45997.582143402775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45997.582143402775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45997.582143402775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45997.582143402775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45997.582143402775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45997.582143402775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45997.582143402775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45997.582143402775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45997.582143402775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45997.582143402775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45997.582143402775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45997.582143402775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45997.582143402775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45997.582143402775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45997.582143402775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45997.582143402775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45997.582143402775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45997.582143402775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45997.582143402775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45997.582143402775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45997.582143402775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45997.582143402775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45997.582143402775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45997.582143402775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45997.582143402775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45997.582143402775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45997.582143402775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45997.582143402775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45997.582143402775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45997.582143402775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45997.582143402775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45997.582143402775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45997.582143402775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45997.582143402775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45997.582143402775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45997.582143402775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45997.582143402775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45997.582143402775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45997.582143402775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45997.582143402775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45997.582143402775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45997.582143402775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45997.582143402775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45997.582143402775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45997.582143402775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45997.582143402775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45997.582143402775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45997.582143402775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45997.582143402775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45997.582143402775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45997.582143402775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45997.582143402775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45997.582143402775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45997.582143402775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45997.582143402775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45997.582143402775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45997.582143402775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45997.582143402775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45997.582143402775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45997.582143402775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45997.582143402775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45997.582143402775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45997.582143402775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45997.582143402775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45997.582143402775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45997.582143402775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45997.582143402775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45997.582143402775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45997.582143402775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45997.582143402775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45997.582143402775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45997.582143402775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45997.582143402775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45997.582143402775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45997.582143402775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45997.582143402775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45997.582143402775</v>
      </c>
      <c r="H170" s="97"/>
      <c r="I170" s="18" t="str">
        <f>IFERROR(VLOOKUP(D170,DB!A:F,6,0),"")</f>
        <v/>
      </c>
      <c r="J170" s="18" t="str">
        <f>IFERROR(VLOOKUP(D170,DB!A:G,7,0),"")</f>
        <v/>
      </c>
      <c r="K170" s="19"/>
      <c r="L170" s="18" t="str">
        <f>IFERROR(VLOOKUP(D170,DB!A:I,9,0),"")</f>
        <v/>
      </c>
    </row>
    <row r="171" spans="1:12" ht="31.5" customHeight="1">
      <c r="A171" s="149"/>
      <c r="B171" s="150" t="str">
        <f>IFERROR(VLOOKUP(D171,DB!A:K,11,0),"")</f>
        <v/>
      </c>
      <c r="C171" s="150"/>
      <c r="D171" s="150"/>
      <c r="E171" s="150"/>
      <c r="F171" s="151"/>
      <c r="G171" s="152">
        <f ca="1">IFERROR(NOW()-F171,"-")</f>
        <v>45997.582143402775</v>
      </c>
      <c r="H171" s="151"/>
      <c r="I171" s="150" t="str">
        <f>IFERROR(VLOOKUP(D171,DB!A:F,6,0),"")</f>
        <v/>
      </c>
      <c r="J171" s="150" t="str">
        <f>IFERROR(VLOOKUP(D171,DB!A:G,7,0),"")</f>
        <v/>
      </c>
      <c r="K171" s="153"/>
      <c r="L171" s="150" t="str">
        <f>IFERROR(VLOOKUP(D171,DB!A:I,9,0),"")</f>
        <v/>
      </c>
    </row>
    <row r="172" spans="1:12" ht="31.5" customHeight="1">
      <c r="A172" s="96"/>
      <c r="B172" s="18" t="str">
        <f>IFERROR(VLOOKUP(D172,DB!A:K,11,0),"")</f>
        <v/>
      </c>
      <c r="C172" s="18"/>
      <c r="D172" s="18"/>
      <c r="E172" s="18"/>
      <c r="F172" s="97"/>
      <c r="G172" s="98">
        <f ca="1">IFERROR(NOW()-F172,"-")</f>
        <v>45997.582143402775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45997.582143402775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45997.582143402775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45997.582143402775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45997.582143402775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45997.582143402775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45997.582143402775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45997.582143402775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45997.582143402775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45997.582143402775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45997.582143402775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45997.582143402775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45997.582143402775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45997.582143402775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45997.582143402775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45997.582143402775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45997.582143402775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45997.582143402775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45997.582143402775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45997.582143402775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45997.582143402775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45997.582143402775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45997.582143402775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45997.582143402775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45997.582143402775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45997.582143402775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45997.582143402775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45997.582143402775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45997.582143402775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45997.582143402775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45997.582143402775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45997.582143402775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45997.582143402775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45997.582143402775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45997.582143402775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45997.582143402775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45997.582143402775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45997.582143402775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45997.582143402775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45997.582143402775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45997.582143402775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45997.582143402775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45997.582143402775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45997.582143402775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45997.582143402775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45997.582143402775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45997.582143402775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45997.582143402775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45997.582143402775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45997.582143402775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45997.582143402775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45997.582143402775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45997.582143402775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45997.582143402775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45997.582143402775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45997.582143402775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45997.582143402775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45997.582143402775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45997.582143402775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45997.582143402775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45997.582143402775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45997.582143402775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45997.582143402775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45997.582143402775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45997.582143402775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45997.582143402775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45997.582143402775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45997.582143402775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45997.582143402775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45997.582143402775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45997.582143402775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45997.582143402775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45997.582143402775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45997.582143402775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45997.582143402775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45997.582143402775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45997.582143402775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45997.582143402775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45997.582143402775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45997.582143402775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45997.582143402775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45997.582143402775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45997.582143402775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45997.582143402775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45997.582143402775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45997.582143402775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45997.582143402775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45997.582143402775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45997.582143402775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45997.582143402775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45997.582143402775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45997.582143402775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45997.582143402775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45997.582143402775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45997.582143402775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45997.582143402775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45997.582143402775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45997.582143402775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45997.582143402775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45997.582143402775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45997.582143402775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45997.582143402775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45997.582143402775</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45997.582143402775</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45997.582143402775</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45997.582143402775</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45997.582143402775</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45997.582143402775</v>
      </c>
      <c r="H279" s="97"/>
      <c r="I279" s="18" t="str">
        <f>IFERROR(VLOOKUP(D279,DB!A:F,6,0),"")</f>
        <v/>
      </c>
      <c r="J279" s="18" t="str">
        <f>IFERROR(VLOOKUP(D279,DB!A:G,7,0),"")</f>
        <v/>
      </c>
      <c r="K279" s="19"/>
      <c r="L279" s="18" t="str">
        <f>IFERROR(VLOOKUP(D279,DB!A:I,9,0),"")</f>
        <v/>
      </c>
    </row>
    <row r="280" spans="1:12" ht="31.5" customHeight="1">
      <c r="A280" s="149"/>
      <c r="B280" s="150" t="str">
        <f>IFERROR(VLOOKUP(D280,DB!A:K,11,0),"")</f>
        <v/>
      </c>
      <c r="C280" s="150"/>
      <c r="D280" s="150"/>
      <c r="E280" s="150"/>
      <c r="F280" s="151"/>
      <c r="G280" s="152">
        <f ca="1">IFERROR(NOW()-F280,"-")</f>
        <v>45997.582143402775</v>
      </c>
      <c r="H280" s="151"/>
      <c r="I280" s="150" t="str">
        <f>IFERROR(VLOOKUP(D280,DB!A:F,6,0),"")</f>
        <v/>
      </c>
      <c r="J280" s="150" t="str">
        <f>IFERROR(VLOOKUP(D280,DB!A:G,7,0),"")</f>
        <v/>
      </c>
      <c r="K280" s="153"/>
      <c r="L280" s="150" t="str">
        <f>IFERROR(VLOOKUP(D280,DB!A:I,9,0),"")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45997.582143402775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45997.582143402775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45997.582143402775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45997.582143402775</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45997.582143402775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45997.582143402775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45997.582143402775</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45997.582143402775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45997.582143402775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45997.582143402775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45997.582143402775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45997.582143402775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45997.582143402775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45997.582143402775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45997.582143402775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45997.582143402775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45997.582143402775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45997.582143402775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45997.582143402775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45997.582143402775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45997.582143402775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45997.582143402775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45997.582143402775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45997.582143402775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45997.582143402775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45997.582143402775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45997.582143402775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45997.582143402775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45997.582143402775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45997.582143402775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45997.582143402775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45997.582143402775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45997.582143402775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45997.582143402775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45997.582143402775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45997.582143402775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45997.582143402775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45997.582143402775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45997.582143402775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45997.582143402775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45997.582143402775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45997.582143402775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45997.582143402775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45997.582143402775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45997.582143402775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45997.582143402775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45997.582143402775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45997.582143402775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45997.582143402775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45997.582143402775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45997.582143402775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45997.582143402775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45997.582143402775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45997.582143402775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45997.582143402775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45997.582143402775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45997.582143402775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45997.582143402775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45997.582143402775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45997.582143402775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45997.582143402775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45997.582143402775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45997.582143402775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45997.582143402775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45997.582143402775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45997.582143402775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45997.582143402775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45997.582143402775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45997.582143402775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45997.582143402775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45997.582143402775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45997.582143402775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45997.582143402775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45997.582143402775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45997.582143402775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45997.582143402775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45997.582143402775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45997.582143402775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45997.582143402775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45997.582143402775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45997.582143402775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45997.582143402775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45997.582143402775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45997.582143402775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45997.582143402775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45997.582143402775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45997.582143402775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45997.582143402775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45997.582143402775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45997.582143402775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45997.582143402775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45997.582143402775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45997.582143402775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45997.582143402775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45997.582143402775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45997.582143402775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45997.582143402775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45997.582143402775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45997.582143402775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45997.582143402775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45997.582143402775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45997.582143402775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45997.582143402775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45997.582143402775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45997.582143402775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45997.582143402775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45997.582143402775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45997.582143402775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45997.582143402775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45997.582143402775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45997.582143402775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45997.582143402775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45997.582143402775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45997.582143402775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45997.582143402775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45997.582143402775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45997.582143402775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45997.582143402775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45997.582143402775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45997.582143402775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45997.582143402775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45997.582143402775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45997.582143402775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45997.582143402775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45997.582143402775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45997.582143402775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45997.582143402775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45997.582143402775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45997.582143402775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45997.582143402775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45997.582143402775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45997.582143402775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45997.582143402775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45997.582143402775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45997.582143402775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45997.582143402775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45997.582143402775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45997.582143402775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45997.582143402775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45997.582143402775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45997.582143402775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45997.582143402775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45997.582143402775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45997.582143402775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45997.582143402775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45997.582143402775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45997.582143402775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45997.582143402775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45997.582143402775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45997.582143402775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45997.582143402775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45997.582143402775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45997.582143402775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45997.582143402775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45997.582143402775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45997.582143402775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45997.582143402775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45997.582143402775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45997.582143402775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45997.582143402775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45997.582143402775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45997.582143402775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45997.582143402775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45997.582143402775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45997.582143402775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45997.582143402775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45997.582143402775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45997.582143402775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45997.582143402775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45997.582143402775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45997.582143402775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45997.582143402775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45997.582143402775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45997.582143402775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45997.582143402775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45997.582143402775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45997.582143402775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45997.582143402775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45997.582143402775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45997.582143402775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45997.582143402775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45997.582143402775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45997.582143402775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45997.582143402775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45997.582143402775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45997.582143402775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45997.582143402775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45997.582143402775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45997.582143402775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45997.582143402775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45997.582143402775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45997.582143402775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45997.582143402775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45997.582143402775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45997.582143402775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45997.582143402775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45997.582143402775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45997.582143402775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45997.582143402775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45997.582143402775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45997.582143402775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45997.582143402775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45997.582143402775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45997.582143402775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45997.582143402775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45997.582143402775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45997.582143402775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45997.582143402775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45997.582143402775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45997.582143402775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45997.582143402775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45997.582143402775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45997.582143402775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45997.582143402775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45997.582143402775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45997.582143402775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45997.582143402775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45997.582143402775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45997.582143402775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45997.582143402775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45997.582143402775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45997.582143402775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45997.582143402775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45997.582143402775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45997.582143402775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45997.582143402775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45997.582143402775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45997.582143402775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45997.582143402775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45997.582143402775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45997.582143402775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45997.582143402775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45997.582143402775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45997.582143402775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45997.582143402775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45997.582143402775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45997.582143402775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45997.582143402775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45997.582143402775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45997.582143402775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45997.582143402775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45997.582143402775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45997.582143402775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45997.582143402775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45997.582143402775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45997.582143402775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45997.582143402775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45997.582143402775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45997.582143402775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45997.582143402775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45997.582143402775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45997.582143402775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45997.582143402775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45997.582143402775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45997.582143402775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45997.582143402775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45997.582143402775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45997.582143402775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45997.582143402775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45997.582143402775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45997.582143402775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45997.582143402775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45997.582143402775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45997.582143402775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45997.582143402775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45997.582143402775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45997.582143402775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45997.582143402775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45997.582143402775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45997.582143402775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45997.582143402775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45997.582143402775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45997.582143402775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45997.582143402775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45997.582143402775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45997.582143402775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45997.582143402775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45997.582143402775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45997.582143402775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45997.582143402775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45997.582143402775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45997.582143402775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45997.582143402775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45997.582143402775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45997.582143402775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45997.582143402775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45997.582143402775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45997.582143402775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45997.582143402775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45997.582143402775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45997.582143402775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45997.582143402775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45997.582143402775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45997.582143402775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45997.582143402775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45997.582143402775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45997.582143402775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45997.582143402775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45997.582143402775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45997.582143402775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45997.582143402775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45997.582143402775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45997.582143402775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45997.582143402775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45997.582143402775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45997.582143402775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45997.582143402775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45997.582143402775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45997.582143402775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45997.582143402775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45997.582143402775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45997.582143402775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45997.582143402775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45997.582143402775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45997.582143402775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45997.582143402775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45997.582143402775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45997.582143402775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45997.582143402775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45997.582143402775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45997.582143402775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45997.582143402775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45997.582143402775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45997.582143402775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45997.582143402775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45997.582143402775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45997.582143402775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45997.582143402775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45997.582143402775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45997.582143402775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45997.582143402775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45997.582143402775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45997.582143402775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45997.582143402775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45997.582143402775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45997.582143402775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45997.582143402775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45997.582143402775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45997.582143402775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45997.582143402775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45997.582143402775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45997.582143402775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45997.582143402775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45997.582143402775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45997.582143402775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45997.582143402775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45997.582143402775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45997.582143402775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45997.582143402775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45997.582143402775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45997.582143402775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45997.582143402775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45997.582143402775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45997.582143402775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45997.582143402775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45997.582143402775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45997.582143402775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45997.582143402775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45997.582143402775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45997.582143402775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45997.582143402775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45997.582143402775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45997.582143402775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45997.582143402775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45997.582143402775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45997.582143402775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45997.582143402775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45997.582143402775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45997.582143402775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45997.582143402775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45997.582143402775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45997.582143402775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45997.582143402775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45997.582143402775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45997.582143402775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45997.582143402775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45997.582143402775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45997.582143402775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45997.582143402775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45997.582143402775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45997.582143402775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45997.582143402775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45997.582143402775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45997.582143402775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45997.582143402775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45997.582143402775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45997.582143402775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45997.582143402775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45997.582143402775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45997.582143402775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45997.582143402775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45997.582143402775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45997.582143402775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45997.582143402775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45997.582143402775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45997.582143402775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45997.582143402775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45997.582143402775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45997.582143402775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45997.582143402775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45997.582143402775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45997.582143402775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45997.582143402775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45997.582143402775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45997.582143402775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45997.582143402775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45997.582143402775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45997.582143402775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45997.582143402775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45997.582143402775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45997.582143402775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45997.582143402775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45997.582143402775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45997.582143402775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45997.582143402775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45997.582143402775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45997.582143402775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45997.582143402775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45997.582143402775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45997.582143402775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45997.582143402775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45997.582143402775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45997.582143402775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45997.582143402775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45997.582143402775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45997.582143402775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45997.582143402775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45997.582143402775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45997.582143402775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45997.582143402775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45997.582143402775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45997.582143402775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45997.582143402775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45997.582143402775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45997.582143402775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45997.582143402775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45997.582143402775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45997.582143402775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45997.582143402775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45997.582143402775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45997.582143402775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45997.582143402775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45997.582143402775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45997.582143402775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45997.582143402775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45997.582143402775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45997.582143402775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45997.582143402775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45997.582143402775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45997.582143402775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45997.582143402775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45997.582143402775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45997.582143402775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45997.582143402775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45997.582143402775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45997.582143402775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45997.582143402775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45997.582143402775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45997.582143402775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45997.582143402775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45997.582143402775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45997.582143402775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45997.582143402775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45997.582143402775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45997.582143402775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45997.582143402775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45997.582143402775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45997.582143402775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45997.582143402775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45997.582143402775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45997.582143402775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45997.582143402775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45997.582143402775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45997.582143402775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45997.582143402775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45997.582143402775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45997.582143402775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45997.582143402775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45997.582143402775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45997.582143402775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45997.582143402775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45997.582143402775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45997.582143402775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45997.582143402775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45997.582143402775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45997.582143402775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45997.582143402775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45997.582143402775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45997.582143402775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45997.582143402775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45997.582143402775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45997.582143402775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45997.582143402775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45997.582143402775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45997.582143402775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45997.582143402775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45997.582143402775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45997.582143402775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45997.582143402775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45997.582143402775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45997.582143402775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45997.582143402775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45997.582143402775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45997.582143402775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45997.582143402775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45997.582143402775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45997.582143402775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45997.582143402775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45997.582143402775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45997.582143402775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45997.582143402775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45997.582143402775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45997.582143402775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45997.582143402775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45997.582143402775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45997.582143402775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45997.582143402775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45997.582143402775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45997.582143402775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45997.582143402775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45997.582143402775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45997.582143402775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45997.582143402775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45997.582143402775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45997.582143402775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45997.582143402775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45997.582143402775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45997.582143402775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45997.582143402775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45997.582143402775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45997.582143402775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45997.582143402775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45997.582143402775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45997.582143402775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45997.582143402775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45997.582143402775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45997.582143402775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45997.582143402775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45997.582143402775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45997.582143402775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45997.582143402775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45997.582143402775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45997.582143402775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45997.582143402775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45997.582143402775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45997.582143402775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45997.582143402775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45997.582143402775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45997.582143402775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45997.582143402775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45997.582143402775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45997.582143402775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45997.582143402775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45997.582143402775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45997.582143402775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45997.582143402775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45997.582143402775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45997.582143402775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45997.582143402775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45997.582143402775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45997.582143402775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45997.582143402775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45997.582143402775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45997.582143402775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45997.582143402775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45997.582143402775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45997.582143402775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45997.582143402775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45997.582143402775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45997.582143402775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45997.582143402775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45997.582143402775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45997.582143402775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45997.582143402775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45997.582143402775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45997.582143402775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45997.582143402775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45997.582143402775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45997.582143402775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45997.582143402775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45997.582143402775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45997.582143402775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45997.582143402775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45997.582143402775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45997.582143402775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45997.582143402775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45997.582143402775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45997.582143402775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45997.582143402775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45997.582143402775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45997.582143402775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45997.582143402775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45997.582143402775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45997.582143402775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45997.582143402775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45997.582143402775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45997.582143402775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45997.582143402775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45997.582143402775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45997.582143402775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45997.582143402775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45997.582143402775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45997.582143402775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45997.582143402775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45997.582143402775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45997.582143402775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45997.582143402775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45997.582143402775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45997.582143402775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45997.582143402775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45997.582143402775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45997.582143402775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45997.582143402775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45997.582143402775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45997.582143402775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45997.582143402775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45997.582143402775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45997.582143402775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45997.582143402775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45997.582143402775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45997.582143402775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45997.582143402775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45997.582143402775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45997.582143402775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45997.582143402775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45997.582143402775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45997.582143402775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45997.582143402775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45997.582143402775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45997.582143402775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45997.582143402775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45997.582143402775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45997.582143402775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45997.582143402775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45997.582143402775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45997.582143402775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45997.582143402775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45997.582143402775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45997.582143402775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45997.582143402775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45997.582143402775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45997.582143402775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45997.582143402775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45997.582143402775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45997.582143402775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45997.582143402775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45997.582143402775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45997.582143402775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45997.582143402775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45997.582143402775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45997.582143402775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45997.582143402775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45997.582143402775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45997.582143402775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45997.582143402775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45997.582143402775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45997.582143402775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45997.582143402775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45997.582143402775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45997.582143402775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45997.582143402775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45997.582143402775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45997.582143402775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45997.582143402775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45997.582143402775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45997.582143402775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45997.582143402775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45997.582143402775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45997.582143402775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45997.582143402775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45997.582143402775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45997.582143402775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45997.582143402775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45997.582143402775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45997.582143402775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45997.582143402775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45997.582143402775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45997.582143402775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45997.582143402775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45997.582143402775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45997.582143402775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45997.582143402775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45997.582143402775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45997.582143402775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45997.582143402775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45997.582143402775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45997.582143402775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45997.582143402775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45997.582143402775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45997.582143402775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45997.582143402775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45997.582143402775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45997.582143402775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45997.582143402775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45997.582143402775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45997.582143402775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45997.582143402775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45997.582143402775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45997.582143402775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45997.582143402775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45997.582143402775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45997.582143402775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45997.582143402775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45997.582143402775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45997.582143402775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45997.582143402775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45997.582143402775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45997.582143402775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45997.582143402775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45997.582143402775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45997.582143402775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45997.582143402775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45997.582143402775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45997.582143402775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45997.582143402775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45997.582143402775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45997.582143402775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45997.582143402775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45997.582143402775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45997.582143402775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45997.582143402775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45997.582143402775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45997.582143402775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45997.582143402775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45997.582143402775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45997.582143402775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45997.582143402775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45997.582143402775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45997.582143402775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45997.582143402775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45997.582143402775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45997.582143402775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45997.582143402775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45997.582143402775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45997.582143402775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45997.582143402775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45997.582143402775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45997.582143402775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45997.582143402775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45997.582143402775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45997.582143402775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45997.582143402775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45997.582143402775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45997.582143402775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45997.582143402775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45997.582143402775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45997.582143402775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45997.582143402775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45997.582143402775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45997.582143402775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45997.582143402775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45997.582143402775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45997.582143402775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45997.582143402775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45997.582143402775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45997.582143402775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45997.582143402775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45997.582143402775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45997.582143402775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45997.582143402775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45997.582143402775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45997.582143402775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45997.582143402775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45997.582143402775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45997.582143402775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45997.582143402775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45997.582143402775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45997.582143402775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45997.582143402775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45997.582143402775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45997.582143402775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45997.582143402775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45997.582143402775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45997.582143402775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45997.582143402775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45997.582143402775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45997.582143402775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45997.582143402775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45997.582143402775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45997.582143402775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45997.582143402775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45997.582143402775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45997.582143402775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45997.582143402775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45997.582143402775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45997.582143402775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45997.582143402775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45997.582143402775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45997.582143402775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45997.582143402775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45997.582143402775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45997.582143402775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45997.582143402775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45997.582143402775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45997.582143402775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45997.582143402775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45997.582143402775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45997.582143402775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45997.582143402775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45997.582143402775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45997.582143402775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45997.582143402775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45997.582143402775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45997.582143402775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45997.582143402775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45997.582143402775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45997.582143402775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45997.582143402775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45997.582143402775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45997.582143402775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45997.582143402775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45997.582143402775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45997.582143402775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45997.582143402775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45997.582143402775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45997.582143402775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45997.582143402775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45997.582143402775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45997.582143402775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45997.582143402775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45997.582143402775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45997.582143402775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45997.582143402775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45997.582143402775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45997.582143402775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45997.582143402775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45997.582143402775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45997.582143402775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45997.582143402775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45997.582143402775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45997.582143402775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45997.582143402775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45997.582143402775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45997.582143402775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45997.582143402775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45997.582143402775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45997.582143402775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45997.582143402775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45997.582143402775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45997.582143402775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45997.582143402775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45997.582143402775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45997.582143402775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45997.582143402775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45997.582143402775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45997.582143402775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45997.582143402775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45997.582143402775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45997.582143402775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45997.582143402775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45997.582143402775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45997.582143402775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45997.582143402775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45997.582143402775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45997.582143402775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45997.582143402775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45997.582143402775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45997.582143402775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45997.582143402775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45997.582143402775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45997.582143402775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45997.582143402775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45997.582143402775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45997.582143402775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45997.582143402775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45997.582143402775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45997.582143402775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45997.582143402775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45997.582143402775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45997.582143402775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45997.582143402775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45997.582143402775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45997.582143402775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45997.582143402775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45997.582143402775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45997.582143402775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45997.582143402775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45997.582143402775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45997.582143402775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45997.582143402775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45997.582143402775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45997.582143402775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45997.582143402775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45997.582143402775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45997.582143402775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45997.582143402775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45997.582143402775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45997.582143402775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45997.582143402775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45997.582143402775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45997.582143402775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45997.582143402775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45997.582143402775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45997.582143402775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45997.582143402775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45997.582143402775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45997.582143402775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45997.582143402775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45997.582143402775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45997.582143402775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45997.582143402775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45997.582143402775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45997.582143402775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45997.582143402775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45997.582143402775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45997.582143402775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45997.582143402775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45997.582143402775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45997.582143402775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45997.582143402775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45997.582143402775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45997.582143402775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45997.582143402775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45997.582143402775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45997.582143402775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45997.582143402775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45997.582143402775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45997.582143402775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45997.582143402775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45997.582143402775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45997.582143402775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45997.582143402775</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294.10142581017863</v>
      </c>
      <c r="H2" s="91">
        <v>45703.474768518521</v>
      </c>
      <c r="I2" s="91" t="str">
        <f>IFERROR(VLOOKUP(D2,DB!A:F,6,0),"")</f>
        <v>SCECO</v>
      </c>
      <c r="J2" s="91" t="str">
        <f>IFERROR(VLOOKUP(D2,DB!A:G,7,0),"")</f>
        <v>Dead</v>
      </c>
      <c r="K2" s="93" t="s">
        <v>39122</v>
      </c>
      <c r="L2" s="87" t="str">
        <f>IFERROR(VLOOKUP(D2,DB!A:I,9,0),"")</f>
        <v>Latis</v>
      </c>
    </row>
    <row r="3" spans="1:16" ht="15" customHeight="1">
      <c r="A3" s="107" t="s">
        <v>39123</v>
      </c>
      <c r="B3" s="107" t="str">
        <f>IFERROR(VLOOKUP(D3,DB!A:K,11,0),"")</f>
        <v>R4</v>
      </c>
      <c r="C3" s="89">
        <v>2</v>
      </c>
      <c r="D3" s="87" t="s">
        <v>32840</v>
      </c>
      <c r="E3" s="90" t="s">
        <v>39106</v>
      </c>
      <c r="F3" s="91">
        <v>45997.492002314815</v>
      </c>
      <c r="G3" s="92">
        <f t="shared" ref="G3:G66" ca="1" si="0">IFERROR(NOW()-F3,"")</f>
        <v>9.0141087959636934E-2</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4.8810069441969972E-2</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37052</v>
      </c>
      <c r="E5" s="90" t="s">
        <v>39106</v>
      </c>
      <c r="F5" s="91">
        <v>45997.55537037037</v>
      </c>
      <c r="G5" s="92">
        <f t="shared" ca="1" si="0"/>
        <v>2.6773032404889818E-2</v>
      </c>
      <c r="H5" s="91">
        <v>45997.549826388888</v>
      </c>
      <c r="I5" s="107" t="str">
        <f>IFERROR(VLOOKUP(D5,DB!A:F,6,0),"")</f>
        <v>Generator-SG</v>
      </c>
      <c r="J5" s="107" t="str">
        <f>IFERROR(VLOOKUP(D5,DB!A:G,7,0),"")</f>
        <v>Dead</v>
      </c>
      <c r="K5" s="93" t="s">
        <v>39128</v>
      </c>
      <c r="L5" s="87" t="str">
        <f>IFERROR(VLOOKUP(D5,DB!A:I,9,0),"")</f>
        <v>Latis</v>
      </c>
    </row>
    <row r="6" spans="1:16" ht="15" customHeight="1">
      <c r="A6" s="107" t="s">
        <v>39129</v>
      </c>
      <c r="B6" s="107" t="str">
        <f>IFERROR(VLOOKUP(D6,DB!A:K,11,0),"")</f>
        <v>R4</v>
      </c>
      <c r="C6" s="89">
        <v>1</v>
      </c>
      <c r="D6" s="87" t="s">
        <v>37399</v>
      </c>
      <c r="E6" s="90" t="s">
        <v>39106</v>
      </c>
      <c r="F6" s="91">
        <v>45997.559270833335</v>
      </c>
      <c r="G6" s="92">
        <f t="shared" ca="1" si="0"/>
        <v>2.2872569439641666E-2</v>
      </c>
      <c r="H6" s="91">
        <v>45997.553368055553</v>
      </c>
      <c r="I6" s="107" t="str">
        <f>IFERROR(VLOOKUP(D6,DB!A:F,6,0),"")</f>
        <v>SCECO</v>
      </c>
      <c r="J6" s="107" t="str">
        <f>IFERROR(VLOOKUP(D6,DB!A:G,7,0),"")</f>
        <v>Vandalized+Vandalized</v>
      </c>
      <c r="K6" s="93" t="s">
        <v>39130</v>
      </c>
      <c r="L6" s="87" t="str">
        <f>IFERROR(VLOOKUP(D6,DB!A:I,9,0),"")</f>
        <v>Latis</v>
      </c>
    </row>
    <row r="7" spans="1:16" ht="15" customHeight="1">
      <c r="A7" s="107" t="s">
        <v>39131</v>
      </c>
      <c r="B7" s="107" t="str">
        <f>IFERROR(VLOOKUP(D7,DB!A:K,11,0),"")</f>
        <v>R4</v>
      </c>
      <c r="C7" s="89">
        <v>1</v>
      </c>
      <c r="D7" s="87" t="s">
        <v>30637</v>
      </c>
      <c r="E7" s="90" t="s">
        <v>39106</v>
      </c>
      <c r="F7" s="91"/>
      <c r="G7" s="92">
        <f t="shared" ca="1" si="0"/>
        <v>45997.582143402775</v>
      </c>
      <c r="H7" s="91">
        <v>45997.557152777779</v>
      </c>
      <c r="I7" s="107" t="str">
        <f>IFERROR(VLOOKUP(D7,DB!A:F,6,0),"")</f>
        <v>SCECO</v>
      </c>
      <c r="J7" s="107" t="str">
        <f>IFERROR(VLOOKUP(D7,DB!A:G,7,0),"")</f>
        <v>Dead</v>
      </c>
      <c r="K7" s="93" t="s">
        <v>39130</v>
      </c>
      <c r="L7" s="87" t="str">
        <f>IFERROR(VLOOKUP(D7,DB!A:I,9,0),"")</f>
        <v>Latis</v>
      </c>
    </row>
    <row r="8" spans="1:16" ht="15" customHeight="1">
      <c r="A8" s="107"/>
      <c r="B8" s="107" t="str">
        <f>IFERROR(VLOOKUP(D8,DB!A:K,11,0),"")</f>
        <v/>
      </c>
      <c r="C8" s="89"/>
      <c r="D8" s="87"/>
      <c r="E8" s="90"/>
      <c r="F8" s="91"/>
      <c r="G8" s="92">
        <f t="shared" ca="1" si="0"/>
        <v>45997.582143402775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45997.582143402775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45997.582143402775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45997.582143402775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45997.582143402775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45997.582143402775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45997.582143402775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45997.582143402775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45997.582143402775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45997.582143402775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45997.582143402775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45997.582143402775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45997.582143402775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45997.582143402775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45997.582143402775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45997.582143402775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45997.582143402775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45997.582143402775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45997.582143402775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45997.582143402775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45997.582143402775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45997.582143402775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45997.582143402775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45997.582143402775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45997.582143402775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45997.582143402775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45997.582143402775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45997.582143402775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45997.582143402775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45997.582143402775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45997.582143402775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45997.582143402775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45997.582143402775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45997.582143402775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45997.582143402775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45997.582143402775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45997.582143402775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45997.582143402775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45997.582143402775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45997.582143402775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45997.582143402775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45997.582143402775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45997.582143402775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45997.582143402775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45997.582143402775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45997.582143402775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45997.582143402775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45997.582143402775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45997.582143402775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45997.582143402775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45997.582143402775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45997.582143402775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45997.582143402775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45997.582143402775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45997.582143402775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45997.582143402775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45997.582143402775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45997.582143402775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45997.582143402775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45997.582143402775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45997.582143402775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45997.582143402775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45997.582143402775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45997.582143402775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45997.582143402775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45997.582143402775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45997.582143402775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45997.582143402775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45997.582143402775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45997.582143402775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45997.582143402775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45997.582143402775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45997.582143402775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45997.582143402775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45997.582143402775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45997.582143402775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45997.582143402775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45997.582143402775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45997.582143402775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45997.582143402775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45997.582143402775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45997.582143402775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45997.582143402775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45997.582143402775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45997.582143402775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45997.582143402775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45997.582143402775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45997.582143402775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45997.582143402775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45997.582143402775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45997.582143402775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45997.582143402775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45997.582143402775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45997.582143402775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45997.582143402775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45997.582143402775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45997.582143402775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45997.582143402775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45997.582143402775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45997.582143402775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45997.582143402775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45997.582143402775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45997.582143402775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45997.582143402775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45997.582143402775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45997.582143402775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45997.582143402775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45997.582143402775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45997.582143402775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45997.582143402775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45997.582143402775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45997.582143402775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45997.582143402775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45997.582143402775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45997.582143402775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45997.582143402775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45997.582143402775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45997.582143402775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45997.582143402775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45997.582143402775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45997.582143402775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45997.582143402775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45997.582143402775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45997.582143402775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45997.582143402775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45997.582143402775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45997.582143402775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45997.582143402775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45997.582143402775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45997.582143402775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45997.582143402775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45997.582143402775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45997.582143402775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45997.582143402775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45997.582143402775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45997.582143402775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45997.582143402775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45997.582143402775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45997.582143402775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45997.582143402775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45997.582143402775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45997.582143402775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45997.582143402775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45997.582143402775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45997.582143402775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45997.582143402775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45997.582143402775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45997.582143402775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45997.582143402775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45997.582143402775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45997.582143402775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45997.582143402775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45997.582143402775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45997.582143402775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45997.582143402775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45997.582143402775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45997.582143402775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45997.582143402775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45997.582143402775</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45997.582143402775</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45997.582143402775</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45997.582143402775</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45997.582143402775</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45997.582143402775</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45997.582143402775</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45997.582143402775</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45997.582143402775</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45997.582143402775</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45997.582143402775</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39132</v>
      </c>
      <c r="B2" s="37" t="str">
        <f>IFERROR(VLOOKUP(D2,DB!A:K,11,0),"")</f>
        <v>R5</v>
      </c>
      <c r="C2" s="37">
        <v>3</v>
      </c>
      <c r="D2" s="100" t="s">
        <v>36085</v>
      </c>
      <c r="E2" s="37" t="s">
        <v>39106</v>
      </c>
      <c r="F2" s="38">
        <v>45891.832060185188</v>
      </c>
      <c r="G2" s="102">
        <f ca="1">IFERROR(NOW()-F2,"")</f>
        <v>105.75008321758651</v>
      </c>
      <c r="H2" s="38">
        <v>45891.790393518517</v>
      </c>
      <c r="I2" s="37" t="str">
        <f>IFERROR(VLOOKUP(D2,DB!A:F,6,0),"")</f>
        <v>Generator-SG</v>
      </c>
      <c r="J2" s="37" t="str">
        <f>IFERROR(VLOOKUP(D2,DB!A:G,7,0),"")</f>
        <v>Vandalized</v>
      </c>
      <c r="K2" s="37" t="s">
        <v>39133</v>
      </c>
      <c r="L2" s="37" t="str">
        <f>IFERROR(VLOOKUP(D2,DB!A:I,9,0),"")</f>
        <v>Latis</v>
      </c>
      <c r="M2" s="99"/>
    </row>
    <row r="3" spans="1:13" s="39" customFormat="1" ht="30.75">
      <c r="A3" s="37" t="s">
        <v>39134</v>
      </c>
      <c r="B3" s="37" t="str">
        <f>IFERROR(VLOOKUP(D3,DB!A:K,11,0),"")</f>
        <v>R5</v>
      </c>
      <c r="C3" s="37">
        <v>1</v>
      </c>
      <c r="D3" s="37" t="s">
        <v>33407</v>
      </c>
      <c r="E3" s="37" t="s">
        <v>39109</v>
      </c>
      <c r="F3" s="38">
        <v>45926.188877314817</v>
      </c>
      <c r="G3" s="102">
        <f t="shared" ref="G3" ca="1" si="0">IFERROR(NOW()-F3,"")</f>
        <v>71.393266087958182</v>
      </c>
      <c r="H3" s="38">
        <v>45926.158159722225</v>
      </c>
      <c r="I3" s="37" t="str">
        <f>IFERROR(VLOOKUP(D3,DB!A:F,6,0),"")</f>
        <v>SCECO</v>
      </c>
      <c r="J3" s="37" t="str">
        <f>IFERROR(VLOOKUP(D3,DB!A:G,7,0),"")</f>
        <v>Good</v>
      </c>
      <c r="K3" s="37" t="s">
        <v>39135</v>
      </c>
      <c r="L3" s="37" t="str">
        <f>IFERROR(VLOOKUP(D3,DB!A:I,9,0),"")</f>
        <v>Latis</v>
      </c>
      <c r="M3" s="99"/>
    </row>
    <row r="4" spans="1:13" s="39" customFormat="1" ht="45.75" customHeight="1">
      <c r="A4" s="103" t="s">
        <v>39136</v>
      </c>
      <c r="B4" s="103" t="str">
        <f>IFERROR(VLOOKUP(D4,DB!A:K,11,0),"")</f>
        <v>R5</v>
      </c>
      <c r="C4" s="103">
        <v>1</v>
      </c>
      <c r="D4" s="103" t="s">
        <v>34832</v>
      </c>
      <c r="E4" s="103" t="s">
        <v>39109</v>
      </c>
      <c r="F4" s="104">
        <v>45948.661111111112</v>
      </c>
      <c r="G4" s="105">
        <f t="shared" ref="G4" ca="1" si="1">IFERROR(NOW()-F4,"")</f>
        <v>48.921032291662414</v>
      </c>
      <c r="H4" s="104">
        <v>45948.661111111112</v>
      </c>
      <c r="I4" s="103" t="str">
        <f>IFERROR(VLOOKUP(D4,DB!A:F,6,0),"")</f>
        <v>SCECO</v>
      </c>
      <c r="J4" s="103" t="str">
        <f>IFERROR(VLOOKUP(D4,DB!A:G,7,0),"")</f>
        <v>Dead</v>
      </c>
      <c r="K4" s="103" t="s">
        <v>39137</v>
      </c>
      <c r="L4" s="103" t="str">
        <f>IFERROR(VLOOKUP(D4,DB!A:I,9,0),"")</f>
        <v>Latis</v>
      </c>
    </row>
    <row r="5" spans="1:13" s="39" customFormat="1" ht="30.75">
      <c r="A5" s="103" t="s">
        <v>39138</v>
      </c>
      <c r="B5" s="103" t="str">
        <f>IFERROR(VLOOKUP(D5,DB!A:K,11,0),"")</f>
        <v>R5</v>
      </c>
      <c r="C5" s="103">
        <v>1</v>
      </c>
      <c r="D5" s="103" t="s">
        <v>36592</v>
      </c>
      <c r="E5" s="103" t="s">
        <v>39106</v>
      </c>
      <c r="F5" s="104">
        <v>45981.373298611114</v>
      </c>
      <c r="G5" s="105">
        <f ca="1">IFERROR(NOW()-F5,"")</f>
        <v>16.208844791661249</v>
      </c>
      <c r="H5" s="132">
        <v>45981.360798611109</v>
      </c>
      <c r="I5" s="103" t="str">
        <f>IFERROR(VLOOKUP(D5,DB!A:F,6,0),"")</f>
        <v>SCECO</v>
      </c>
      <c r="J5" s="103" t="str">
        <f>IFERROR(VLOOKUP(D5,DB!A:G,7,0),"")</f>
        <v>Dead</v>
      </c>
      <c r="K5" s="103" t="s">
        <v>39139</v>
      </c>
      <c r="L5" s="103" t="str">
        <f>IFERROR(VLOOKUP(D5,DB!A:I,9,0),"")</f>
        <v>Latis</v>
      </c>
    </row>
    <row r="6" spans="1:13">
      <c r="A6" s="37" t="s">
        <v>39140</v>
      </c>
      <c r="B6" s="37" t="str">
        <f>IFERROR(VLOOKUP(D6,DB!A:K,11,0),"")</f>
        <v>R5</v>
      </c>
      <c r="C6" s="37">
        <v>1</v>
      </c>
      <c r="D6" s="37" t="s">
        <v>37850</v>
      </c>
      <c r="E6" s="37" t="s">
        <v>39106</v>
      </c>
      <c r="F6" s="38">
        <v>45997.107488425929</v>
      </c>
      <c r="G6" s="131">
        <f t="shared" ref="G6:G7" ca="1" si="2">IFERROR(NOW()-F6,"")</f>
        <v>0.47465497684606817</v>
      </c>
      <c r="H6" s="38">
        <v>45997.093599537038</v>
      </c>
      <c r="I6" s="37" t="str">
        <f>IFERROR(VLOOKUP(D6,DB!A:F,6,0),"")</f>
        <v>SCECO</v>
      </c>
      <c r="J6" s="37" t="str">
        <f>IFERROR(VLOOKUP(D6,DB!A:G,7,0),"")</f>
        <v>In progress</v>
      </c>
      <c r="K6" s="37" t="s">
        <v>39141</v>
      </c>
      <c r="L6" s="37" t="str">
        <f>IFERROR(VLOOKUP(D6,DB!A:I,9,0),"")</f>
        <v>Latis</v>
      </c>
    </row>
    <row r="7" spans="1:13">
      <c r="A7" s="37"/>
      <c r="B7" s="37" t="str">
        <f>IFERROR(VLOOKUP(D7,DB!A:K,11,0),"")</f>
        <v/>
      </c>
      <c r="C7" s="37"/>
      <c r="D7" s="37"/>
      <c r="E7" s="37"/>
      <c r="F7" s="38"/>
      <c r="G7" s="131">
        <f t="shared" ca="1" si="2"/>
        <v>45997.582143402775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ref="G8:G39" ca="1" si="3">IFERROR(NOW()-F8,"")</f>
        <v>45997.582143402775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45997.582143402775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45997.582143402775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45997.582143402775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45997.582143402775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45997.582143402775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45997.582143402775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45997.582143402775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45997.582143402775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45997.582143402775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45997.582143402775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45997.582143402775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45997.582143402775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45997.582143402775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45997.582143402775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45997.582143402775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45997.582143402775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45997.582143402775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45997.582143402775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45997.582143402775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45997.582143402775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45997.582143402775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45997.582143402775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45997.582143402775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45997.582143402775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45997.582143402775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45997.582143402775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45997.582143402775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45997.582143402775</v>
      </c>
      <c r="H36" s="38"/>
      <c r="I36" s="37" t="str">
        <f>IFERROR(VLOOKUP(D36,DB!A:F,6,0),"")</f>
        <v/>
      </c>
      <c r="J36" s="37" t="str">
        <f>IFERROR(VLOOKUP(D36,DB!A:G,7,0),"")</f>
        <v/>
      </c>
      <c r="K36" s="37"/>
      <c r="L36" s="37" t="str">
        <f>IFERROR(VLOOKUP(D36,DB!A:I,9,0),"")</f>
        <v/>
      </c>
    </row>
    <row r="37" spans="1:12">
      <c r="A37" s="146"/>
      <c r="B37" s="146" t="str">
        <f>IFERROR(VLOOKUP(D37,DB!A:K,11,0),"")</f>
        <v/>
      </c>
      <c r="C37" s="146"/>
      <c r="D37" s="146"/>
      <c r="E37" s="146"/>
      <c r="F37" s="147"/>
      <c r="G37" s="148">
        <f t="shared" ca="1" si="3"/>
        <v>45997.582143402775</v>
      </c>
      <c r="H37" s="147"/>
      <c r="I37" s="146" t="str">
        <f>IFERROR(VLOOKUP(D37,DB!A:F,6,0),"")</f>
        <v/>
      </c>
      <c r="J37" s="146" t="str">
        <f>IFERROR(VLOOKUP(D37,DB!A:G,7,0),"")</f>
        <v/>
      </c>
      <c r="K37" s="146"/>
      <c r="L37" s="146"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1"/>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45" ca="1" si="0">IFERROR(NOW()-F2,"-")</f>
        <v>45997.582143402775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45997.582143402775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45997.582143402775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45997.582143402775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45997.582143402775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45997.582143402775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45997.582143402775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45997.582143402775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45997.582143402775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45997.582143402775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45997.582143402775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45997.582143402775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45997.582143402775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45997.582143402775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45997.582143402775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45997.582143402775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45997.582143402775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45997.582143402775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45997.582143402775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45997.582143402775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45997.582143402775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45997.582143402775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45997.582143402775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45997.582143402775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45997.582143402775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45997.582143402775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45997.582143402775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45997.582143402775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45997.582143402775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45997.582143402775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45997.582143402775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45997.582143402775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45997.582143402775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45997.582143402775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45997.582143402775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45997.582143402775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45997.582143402775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45997.582143402775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45997.582143402775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45997.582143402775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45997.582143402775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45997.582143402775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45997.582143402775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45997.582143402775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ref="G46:G109" ca="1" si="1">IFERROR(NOW()-F46,"-")</f>
        <v>45997.582143402775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45997.582143402775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45997.582143402775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45997.582143402775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45997.582143402775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45997.582143402775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45997.582143402775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45997.582143402775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45997.582143402775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45997.582143402775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45997.582143402775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45997.582143402775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45997.582143402775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45997.582143402775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45997.582143402775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45997.582143402775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45997.582143402775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45997.582143402775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45997.582143402775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45997.582143402775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45997.582143402775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45997.582143402775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45997.582143402775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45997.582143402775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45997.582143402775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45997.582143402775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45997.582143402775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45997.582143402775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45997.582143402775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45997.582143402775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45997.582143402775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45997.582143402775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45997.582143402775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45997.582143402775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45997.582143402775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45997.582143402775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45997.582143402775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45997.582143402775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45997.582143402775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45997.582143402775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45997.582143402775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45997.582143402775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45997.582143402775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45997.582143402775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45997.582143402775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45997.582143402775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45997.582143402775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45997.582143402775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45997.582143402775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45997.582143402775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45997.582143402775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45997.582143402775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45997.582143402775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45997.582143402775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45997.582143402775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45997.582143402775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45997.582143402775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45997.582143402775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45997.582143402775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45997.582143402775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45997.582143402775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45997.582143402775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45997.582143402775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45997.582143402775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ref="G110:G173" ca="1" si="2">IFERROR(NOW()-F110,"-")</f>
        <v>45997.582143402775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45997.582143402775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45997.582143402775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45997.582143402775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45997.582143402775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45997.582143402775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45997.582143402775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45997.582143402775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45997.582143402775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45997.582143402775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45997.582143402775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45997.582143402775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45997.582143402775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45997.582143402775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45997.582143402775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45997.582143402775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45997.582143402775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45997.582143402775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45997.582143402775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45997.582143402775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45997.582143402775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45997.582143402775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45997.582143402775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45997.582143402775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45997.582143402775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45997.582143402775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45997.582143402775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45997.582143402775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45997.582143402775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45997.582143402775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45997.582143402775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45997.582143402775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45997.582143402775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45997.582143402775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45997.582143402775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45997.582143402775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45997.582143402775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45997.582143402775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45997.582143402775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45997.582143402775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45997.582143402775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45997.582143402775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45997.582143402775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45997.582143402775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45997.582143402775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45997.582143402775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45997.582143402775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45997.582143402775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45997.582143402775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45997.582143402775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45997.582143402775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45997.582143402775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45997.582143402775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45997.582143402775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45997.582143402775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45997.582143402775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45997.582143402775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45997.582143402775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45997.582143402775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45997.582143402775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45997.582143402775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45997.582143402775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45997.582143402775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45997.582143402775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ref="G174:G237" ca="1" si="3">IFERROR(NOW()-F174,"-")</f>
        <v>45997.582143402775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45997.582143402775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45997.582143402775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45997.582143402775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45997.582143402775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45997.582143402775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45997.582143402775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45997.582143402775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45997.582143402775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45997.582143402775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45997.582143402775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45997.582143402775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45997.582143402775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45997.582143402775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45997.582143402775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45997.582143402775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45997.582143402775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45997.582143402775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45997.582143402775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45997.582143402775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45997.582143402775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45997.582143402775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45997.582143402775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45997.582143402775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45997.582143402775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45997.582143402775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45997.582143402775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45997.582143402775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45997.582143402775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45997.582143402775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45997.582143402775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45997.582143402775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45997.582143402775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45997.582143402775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45997.582143402775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45997.582143402775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45997.582143402775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45997.582143402775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45997.582143402775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45997.582143402775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45997.582143402775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45997.582143402775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45997.582143402775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45997.582143402775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45997.582143402775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45997.582143402775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45997.582143402775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45997.582143402775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45997.582143402775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45997.582143402775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45997.582143402775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45997.582143402775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45997.582143402775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45997.582143402775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45997.582143402775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45997.582143402775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45997.582143402775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45997.582143402775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45997.582143402775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45997.582143402775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45997.582143402775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45997.582143402775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45997.582143402775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45997.582143402775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ref="G238:G301" ca="1" si="4">IFERROR(NOW()-F238,"-")</f>
        <v>45997.582143402775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45997.582143402775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45997.582143402775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45997.582143402775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45997.582143402775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45997.582143402775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45997.582143402775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45997.582143402775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45997.582143402775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45997.582143402775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45997.582143402775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45997.582143402775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45997.582143402775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45997.582143402775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45997.582143402775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45997.582143402775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45997.582143402775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45997.582143402775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45997.582143402775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45997.582143402775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45997.582143402775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45997.582143402775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45997.582143402775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45997.582143402775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45997.582143402775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45997.582143402775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45997.582143402775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45997.582143402775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45997.582143402775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45997.582143402775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45997.582143402775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45997.582143402775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45997.582143402775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45997.582143402775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45997.582143402775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45997.582143402775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45997.582143402775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45997.582143402775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45997.582143402775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45997.582143402775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45997.582143402775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45997.582143402775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45997.582143402775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45997.582143402775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45997.582143402775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45997.582143402775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45997.582143402775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45997.582143402775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45997.582143402775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45997.582143402775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45997.582143402775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45997.582143402775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45997.582143402775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45997.582143402775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45997.582143402775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45997.582143402775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45997.582143402775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45997.582143402775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45997.582143402775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45997.582143402775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45997.582143402775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45997.582143402775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45997.582143402775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45997.582143402775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ref="G302:G365" ca="1" si="5">IFERROR(NOW()-F302,"-")</f>
        <v>45997.582143402775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45997.582143402775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45997.582143402775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45997.582143402775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45997.582143402775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45997.582143402775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45997.582143402775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45997.582143402775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45997.582143402775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45997.582143402775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45997.582143402775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45997.582143402775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45997.582143402775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45997.582143402775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45997.582143402775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45997.582143402775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45997.582143402775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45997.582143402775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45997.582143402775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45997.582143402775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45997.582143402775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45997.582143402775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45997.582143402775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45997.582143402775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45997.582143402775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45997.582143402775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45997.582143402775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45997.582143402775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45997.582143402775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45997.582143402775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45997.582143402775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45997.582143402775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45997.582143402775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45997.582143402775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45997.582143402775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45997.582143402775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45997.582143402775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45997.582143402775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45997.582143402775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45997.582143402775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45997.582143402775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45997.582143402775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45997.582143402775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45997.582143402775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45997.582143402775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45997.582143402775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45997.582143402775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45997.582143402775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45997.582143402775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45997.582143402775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45997.582143402775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45997.582143402775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45997.582143402775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45997.582143402775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45997.582143402775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45997.582143402775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45997.582143402775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45997.582143402775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45997.582143402775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45997.582143402775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45997.582143402775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45997.582143402775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45997.582143402775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45997.582143402775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ref="G366:G429" ca="1" si="6">IFERROR(NOW()-F366,"-")</f>
        <v>45997.582143402775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45997.582143402775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45997.582143402775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45997.582143402775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45997.582143402775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45997.582143402775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45997.582143402775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45997.582143402775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45997.582143402775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45997.582143402775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45997.582143402775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45997.582143402775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45997.582143402775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45997.582143402775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45997.582143402775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45997.582143402775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45997.582143402775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45997.582143402775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45997.582143402775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45997.582143402775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45997.582143402775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45997.582143402775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45997.582143402775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45997.582143402775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45997.582143402775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45997.582143402775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45997.582143402775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45997.582143402775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45997.582143402775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45997.582143402775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45997.582143402775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45997.582143402775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45997.582143402775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45997.582143402775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45997.582143402775</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45997.582143402775</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45997.582143402775</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45997.582143402775</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45997.582143402775</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45997.582143402775</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45997.582143402775</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45997.582143402775</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45997.582143402775</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45997.582143402775</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45997.582143402775</v>
      </c>
      <c r="H410" s="117"/>
      <c r="I410" s="115" t="str">
        <f>IFERROR(VLOOKUP(D410,DB!A:F,6,0),"")</f>
        <v/>
      </c>
      <c r="J410" s="115" t="str">
        <f>IFERROR(VLOOKUP(D410,DB!A:G,7,0),"")</f>
        <v/>
      </c>
      <c r="K410" s="118"/>
      <c r="L410" s="133" t="str">
        <f>IFERROR(VLOOKUP(D410,DB!A:I,9,0),"")</f>
        <v/>
      </c>
    </row>
    <row r="411" spans="1:12" ht="31.5" customHeight="1">
      <c r="A411" s="139"/>
      <c r="B411" s="140" t="str">
        <f>IFERROR(VLOOKUP(D411,DB!A:K,11,0),"")</f>
        <v/>
      </c>
      <c r="C411" s="141"/>
      <c r="D411" s="140"/>
      <c r="E411" s="138"/>
      <c r="F411" s="142"/>
      <c r="G411" s="143">
        <f t="shared" ca="1" si="6"/>
        <v>45997.582143402775</v>
      </c>
      <c r="H411" s="142"/>
      <c r="I411" s="140" t="str">
        <f>IFERROR(VLOOKUP(D411,DB!A:F,6,0),"")</f>
        <v/>
      </c>
      <c r="J411" s="140" t="str">
        <f>IFERROR(VLOOKUP(D411,DB!A:G,7,0),"")</f>
        <v/>
      </c>
      <c r="K411" s="144"/>
      <c r="L411" s="145" t="str">
        <f>IFERROR(VLOOKUP(D411,DB!A:I,9,0),"")</f>
        <v/>
      </c>
    </row>
  </sheetData>
  <dataValidations count="2">
    <dataValidation allowBlank="1" showInputMessage="1" showErrorMessage="1" sqref="E1" xr:uid="{9E1BC488-8814-4F8A-8DBE-742B3278AB71}"/>
    <dataValidation type="list" allowBlank="1" showInputMessage="1" showErrorMessage="1" sqref="E2:E4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2025-12-06T10:59:58Z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