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4" documentId="120_S{2AC9BD13-BADA-5192-A53E-5A8FF88502F6}" xr6:coauthVersionLast="47" xr6:coauthVersionMax="47" xr10:uidLastSave="{67F2420D-8D32-43FA-8E3E-20685C51B1A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<sst xmlns="http://schemas.openxmlformats.org/spreadsheetml/2006/main" count="180288" uniqueCount="39128">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</sst>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tabSelected="1" workbookViewId="0">
      <selection activeCell="A4" sqref="A4:X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304.24570486111043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0.79101736110897036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45967.194130787037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45967.194130787037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45967.194130787037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45967.194130787037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45967.194130787037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45967.194130787037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45967.194130787037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45967.194130787037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45967.194130787037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45967.194130787037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45967.194130787037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45967.194130787037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45967.194130787037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45967.194130787037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45967.194130787037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45967.194130787037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45967.194130787037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45967.194130787037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45967.194130787037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45967.194130787037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45967.194130787037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45967.194130787037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45967.194130787037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45967.194130787037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45967.194130787037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45967.194130787037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45967.194130787037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45967.194130787037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45967.194130787037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45967.194130787037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45967.194130787037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45967.194130787037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45967.194130787037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45967.194130787037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45967.194130787037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45967.194130787037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45967.194130787037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45967.194130787037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45967.194130787037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45967.194130787037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45967.194130787037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45967.194130787037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45967.194130787037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45967.194130787037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45967.194130787037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45967.194130787037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45967.194130787037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45967.194130787037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45967.194130787037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45967.194130787037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45967.194130787037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45967.194130787037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45967.194130787037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45967.194130787037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45967.194130787037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45967.194130787037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45967.194130787037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45967.194130787037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45967.194130787037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45967.194130787037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45967.194130787037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45967.194130787037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45967.194130787037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45967.194130787037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45967.194130787037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45967.194130787037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45967.194130787037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45967.194130787037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45967.194130787037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45967.194130787037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45967.194130787037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45967.194130787037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45967.194130787037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45967.194130787037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45967.194130787037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45967.194130787037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45967.194130787037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45967.194130787037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45967.194130787037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45967.194130787037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45967.194130787037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45967.194130787037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45967.194130787037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45967.194130787037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45967.194130787037</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45967.194130787037</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8BC4E884-40EF-468A-8F7A-C816E99FE4E7}"/>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142.19429282407509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8.4520474537057453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7.5357291665568482E-2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45967.194130787037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45967.194130787037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45967.194130787037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45967.194130787037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45967.194130787037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45967.194130787037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45967.194130787037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45967.194130787037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45967.194130787037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45967.194130787037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45967.194130787037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45967.194130787037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45967.194130787037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45967.194130787037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45967.194130787037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45967.194130787037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45967.194130787037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45967.194130787037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45967.194130787037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45967.194130787037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45967.194130787037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45967.194130787037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45967.194130787037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45967.194130787037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45967.194130787037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45967.194130787037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45967.194130787037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45967.194130787037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45967.194130787037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45967.194130787037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45967.194130787037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45967.194130787037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45967.194130787037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45967.194130787037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45967.194130787037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45967.194130787037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45967.194130787037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45967.194130787037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45967.194130787037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45967.194130787037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45967.194130787037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45967.194130787037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45967.194130787037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45967.194130787037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45967.194130787037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45967.194130787037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45967.194130787037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45967.194130787037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45967.194130787037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45967.194130787037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45967.194130787037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45967.194130787037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45967.194130787037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45967.194130787037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45967.194130787037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45967.194130787037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45967.194130787037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45967.194130787037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45967.194130787037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45967.194130787037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45967.194130787037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45967.194130787037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45967.194130787037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45967.194130787037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45967.194130787037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45967.194130787037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45967.194130787037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45967.194130787037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45967.194130787037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45967.194130787037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45967.194130787037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45967.194130787037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45967.194130787037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45967.194130787037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45967.194130787037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45967.194130787037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45967.194130787037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45967.194130787037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45967.194130787037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45967.194130787037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45967.194130787037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45967.194130787037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45967.194130787037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45967.194130787037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45967.194130787037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45967.194130787037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45967.194130787037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45967.194130787037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45967.194130787037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45967.194130787037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45967.194130787037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45967.194130787037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45967.194130787037</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45967.194130787037</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45967.194130787037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45967.194130787037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45967.194130787037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45967.194130787037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45967.194130787037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45967.194130787037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45967.194130787037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45967.194130787037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45967.194130787037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45967.194130787037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45967.194130787037</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45967.194130787037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45967.194130787037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45967.194130787037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45967.194130787037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45967.194130787037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45967.194130787037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45967.194130787037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45967.194130787037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45967.194130787037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45967.194130787037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45967.194130787037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45967.194130787037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45967.194130787037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45967.194130787037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45967.194130787037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45967.194130787037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45967.194130787037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45967.194130787037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45967.194130787037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45967.194130787037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45967.194130787037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45967.194130787037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45967.194130787037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45967.194130787037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45967.194130787037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45967.194130787037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45967.194130787037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45967.194130787037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45967.194130787037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45967.194130787037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45967.194130787037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45967.194130787037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45967.194130787037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45967.194130787037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45967.194130787037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45967.194130787037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45967.194130787037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45967.194130787037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45967.194130787037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45967.194130787037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45967.194130787037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45967.194130787037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45967.194130787037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45967.194130787037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45967.194130787037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45967.194130787037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45967.194130787037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45967.194130787037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45967.194130787037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45967.194130787037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45967.194130787037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45967.194130787037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45967.194130787037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45967.194130787037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45967.194130787037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45967.194130787037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45967.194130787037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45967.194130787037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45967.194130787037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45967.194130787037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45967.194130787037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45967.194130787037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45967.194130787037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45967.194130787037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45967.194130787037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45967.194130787037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45967.194130787037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45967.194130787037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45967.194130787037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45967.194130787037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45967.194130787037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45967.194130787037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45967.194130787037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45967.194130787037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45967.194130787037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45967.194130787037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45967.194130787037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45967.194130787037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45967.194130787037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45967.194130787037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45967.194130787037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45967.194130787037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45967.194130787037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45967.194130787037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45967.194130787037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45967.194130787037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45967.194130787037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45967.194130787037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45967.194130787037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45967.194130787037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45967.194130787037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45967.194130787037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45967.194130787037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45967.194130787037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45967.194130787037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45967.194130787037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45967.194130787037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45967.194130787037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45967.194130787037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45967.194130787037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45967.194130787037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45967.194130787037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45967.194130787037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45967.194130787037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45967.194130787037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45967.194130787037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45967.194130787037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45967.194130787037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45967.194130787037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45967.194130787037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45967.194130787037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45967.194130787037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45967.194130787037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45967.194130787037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45967.194130787037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45967.194130787037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45967.194130787037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45967.194130787037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45967.194130787037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45967.194130787037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45967.194130787037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45967.194130787037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45967.194130787037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45967.194130787037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45967.194130787037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45967.194130787037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45967.194130787037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45967.194130787037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45967.194130787037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45967.194130787037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45967.194130787037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45967.194130787037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45967.194130787037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45967.194130787037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45967.194130787037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45967.194130787037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45967.194130787037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45967.194130787037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45967.194130787037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45967.194130787037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45967.194130787037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45967.194130787037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45967.194130787037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45967.194130787037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45967.194130787037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45967.194130787037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45967.194130787037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45967.194130787037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45967.194130787037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45967.194130787037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45967.194130787037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45967.194130787037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45967.194130787037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45967.194130787037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45967.194130787037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45967.194130787037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45967.194130787037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45967.194130787037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45967.194130787037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45967.194130787037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45967.194130787037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45967.194130787037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45967.194130787037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45967.194130787037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45967.194130787037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45967.194130787037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45967.194130787037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45967.194130787037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45967.194130787037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45967.194130787037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45967.194130787037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45967.194130787037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45967.194130787037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45967.194130787037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45967.194130787037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45967.194130787037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45967.194130787037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45967.194130787037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45967.194130787037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45967.194130787037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45967.194130787037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45967.194130787037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45967.194130787037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45967.194130787037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45967.194130787037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45967.194130787037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45967.194130787037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45967.194130787037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45967.194130787037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45967.194130787037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45967.194130787037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45967.194130787037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45967.194130787037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45967.194130787037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45967.194130787037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45967.194130787037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45967.194130787037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45967.194130787037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45967.194130787037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45967.194130787037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45967.194130787037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45967.194130787037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45967.194130787037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45967.194130787037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45967.194130787037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45967.194130787037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45967.194130787037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45967.194130787037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45967.194130787037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45967.194130787037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45967.194130787037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45967.194130787037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45967.194130787037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45967.194130787037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45967.194130787037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45967.194130787037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45967.194130787037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45967.194130787037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45967.194130787037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45967.194130787037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45967.194130787037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45967.194130787037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45967.194130787037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45967.194130787037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45967.194130787037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45967.194130787037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45967.194130787037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45967.194130787037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45967.194130787037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45967.194130787037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45967.194130787037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45967.194130787037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45967.194130787037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45967.194130787037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45967.194130787037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45967.194130787037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45967.194130787037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45967.194130787037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45967.194130787037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45967.194130787037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45967.194130787037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45967.194130787037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45967.194130787037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45967.194130787037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45967.194130787037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45967.194130787037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45967.194130787037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45967.194130787037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45967.194130787037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45967.194130787037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45967.194130787037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45967.194130787037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45967.194130787037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45967.194130787037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45967.194130787037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45967.194130787037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45967.194130787037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45967.194130787037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45967.194130787037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45967.194130787037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45967.194130787037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45967.194130787037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45967.194130787037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45967.194130787037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45967.194130787037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45967.194130787037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45967.194130787037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45967.194130787037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45967.194130787037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45967.194130787037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45967.194130787037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45967.194130787037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45967.194130787037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45967.194130787037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45967.194130787037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45967.194130787037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45967.194130787037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45967.194130787037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45967.194130787037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45967.194130787037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45967.194130787037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45967.194130787037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45967.194130787037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45967.194130787037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45967.194130787037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45967.194130787037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45967.194130787037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45967.194130787037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45967.194130787037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45967.194130787037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45967.194130787037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45967.194130787037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45967.194130787037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45967.194130787037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45967.194130787037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45967.194130787037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45967.194130787037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45967.194130787037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45967.194130787037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45967.194130787037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45967.194130787037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45967.194130787037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45967.194130787037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45967.194130787037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45967.194130787037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45967.194130787037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45967.194130787037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45967.194130787037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45967.194130787037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45967.194130787037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45967.194130787037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45967.194130787037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45967.194130787037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45967.194130787037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45967.194130787037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45967.194130787037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45967.194130787037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45967.194130787037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45967.194130787037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45967.194130787037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45967.194130787037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45967.194130787037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45967.194130787037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45967.194130787037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45967.194130787037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45967.194130787037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45967.194130787037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45967.194130787037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45967.194130787037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45967.194130787037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45967.194130787037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45967.194130787037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45967.194130787037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45967.194130787037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45967.194130787037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45967.194130787037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45967.194130787037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45967.194130787037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45967.194130787037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45967.194130787037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45967.194130787037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45967.194130787037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45967.194130787037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45967.194130787037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45967.194130787037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45967.194130787037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45967.194130787037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45967.194130787037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45967.194130787037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45967.194130787037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45967.194130787037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45967.194130787037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45967.194130787037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45967.194130787037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45967.194130787037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45967.194130787037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45967.194130787037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45967.194130787037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45967.194130787037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45967.194130787037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45967.194130787037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45967.194130787037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45967.194130787037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45967.194130787037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45967.194130787037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45967.194130787037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45967.194130787037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45967.194130787037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45967.194130787037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45967.194130787037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45967.194130787037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45967.194130787037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45967.194130787037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45967.194130787037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45967.194130787037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45967.194130787037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45967.194130787037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45967.194130787037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45967.194130787037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45967.194130787037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45967.194130787037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45967.194130787037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45967.194130787037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45967.194130787037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45967.194130787037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45967.194130787037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45967.194130787037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45967.194130787037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45967.194130787037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45967.194130787037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45967.194130787037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45967.194130787037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45967.194130787037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45967.194130787037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45967.194130787037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45967.194130787037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45967.194130787037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45967.194130787037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45967.194130787037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45967.194130787037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45967.194130787037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45967.194130787037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45967.194130787037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45967.194130787037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45967.194130787037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45967.194130787037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45967.194130787037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45967.194130787037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45967.194130787037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45967.194130787037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45967.194130787037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45967.194130787037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45967.194130787037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45967.194130787037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45967.194130787037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45967.194130787037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45967.194130787037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45967.194130787037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45967.194130787037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45967.194130787037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45967.194130787037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45967.194130787037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45967.194130787037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45967.194130787037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45967.194130787037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45967.194130787037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45967.194130787037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45967.194130787037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45967.194130787037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45967.194130787037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45967.194130787037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45967.194130787037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45967.194130787037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45967.194130787037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45967.194130787037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45967.194130787037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45967.194130787037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45967.194130787037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45967.194130787037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45967.194130787037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45967.194130787037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45967.194130787037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45967.194130787037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45967.194130787037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45967.194130787037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45967.194130787037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45967.194130787037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45967.194130787037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45967.194130787037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45967.194130787037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45967.194130787037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45967.194130787037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45967.194130787037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45967.194130787037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45967.194130787037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45967.194130787037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45967.194130787037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45967.194130787037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45967.194130787037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45967.194130787037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45967.194130787037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45967.194130787037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45967.194130787037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45967.194130787037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45967.194130787037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45967.194130787037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45967.194130787037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45967.194130787037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45967.194130787037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45967.194130787037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45967.194130787037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45967.194130787037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45967.194130787037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45967.194130787037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45967.194130787037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45967.194130787037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45967.194130787037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45967.194130787037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45967.194130787037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45967.194130787037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45967.194130787037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45967.194130787037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45967.194130787037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45967.194130787037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45967.194130787037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45967.194130787037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45967.194130787037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45967.194130787037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45967.194130787037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45967.194130787037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45967.194130787037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45967.194130787037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45967.194130787037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45967.194130787037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45967.194130787037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45967.194130787037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45967.194130787037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45967.194130787037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45967.194130787037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45967.194130787037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45967.194130787037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45967.194130787037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45967.194130787037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45967.194130787037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45967.194130787037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45967.194130787037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45967.194130787037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45967.194130787037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45967.194130787037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45967.194130787037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45967.194130787037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45967.194130787037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45967.194130787037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45967.194130787037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45967.194130787037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45967.194130787037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45967.194130787037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45967.194130787037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45967.194130787037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45967.194130787037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45967.194130787037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45967.194130787037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45967.194130787037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45967.194130787037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45967.194130787037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45967.194130787037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45967.194130787037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45967.194130787037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45967.194130787037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45967.194130787037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45967.194130787037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45967.194130787037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45967.194130787037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45967.194130787037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45967.194130787037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45967.194130787037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45967.194130787037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45967.194130787037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45967.194130787037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45967.194130787037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45967.194130787037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45967.194130787037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45967.194130787037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45967.194130787037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45967.194130787037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45967.194130787037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45967.194130787037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45967.194130787037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45967.194130787037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45967.194130787037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45967.194130787037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45967.194130787037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45967.194130787037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45967.194130787037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45967.194130787037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45967.194130787037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45967.194130787037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45967.194130787037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45967.194130787037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45967.194130787037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45967.194130787037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45967.194130787037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45967.194130787037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45967.194130787037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45967.194130787037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45967.194130787037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45967.194130787037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45967.194130787037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45967.194130787037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45967.194130787037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45967.194130787037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45967.194130787037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45967.194130787037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45967.194130787037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45967.194130787037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45967.194130787037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45967.194130787037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45967.194130787037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45967.194130787037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45967.194130787037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45967.194130787037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45967.194130787037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45967.194130787037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45967.194130787037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45967.194130787037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45967.194130787037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45967.194130787037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45967.194130787037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45967.194130787037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45967.194130787037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45967.194130787037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45967.194130787037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45967.194130787037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45967.194130787037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45967.194130787037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45967.194130787037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45967.194130787037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45967.194130787037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45967.194130787037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45967.194130787037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45967.194130787037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45967.194130787037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45967.194130787037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45967.194130787037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45967.194130787037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45967.194130787037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45967.194130787037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45967.194130787037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45967.194130787037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45967.194130787037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45967.194130787037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45967.194130787037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45967.194130787037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45967.194130787037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45967.194130787037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45967.194130787037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45967.194130787037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45967.194130787037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45967.194130787037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45967.194130787037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45967.194130787037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45967.194130787037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45967.194130787037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45967.194130787037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45967.194130787037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45967.194130787037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45967.194130787037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45967.194130787037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45967.194130787037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45967.194130787037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45967.194130787037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45967.194130787037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45967.194130787037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45967.194130787037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45967.194130787037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45967.194130787037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45967.194130787037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45967.194130787037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45967.194130787037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45967.194130787037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45967.194130787037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45967.194130787037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45967.194130787037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45967.194130787037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45967.194130787037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45967.194130787037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45967.194130787037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45967.194130787037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45967.194130787037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45967.194130787037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45967.194130787037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45967.194130787037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45967.194130787037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45967.194130787037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45967.194130787037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45967.194130787037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45967.194130787037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45967.194130787037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45967.194130787037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45967.194130787037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45967.194130787037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45967.194130787037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45967.194130787037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45967.194130787037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45967.194130787037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45967.194130787037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45967.194130787037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45967.194130787037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45967.194130787037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45967.194130787037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45967.194130787037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45967.194130787037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45967.194130787037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45967.194130787037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45967.194130787037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45967.194130787037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45967.194130787037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45967.194130787037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45967.194130787037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45967.194130787037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45967.194130787037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45967.194130787037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45967.194130787037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45967.194130787037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45967.194130787037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45967.194130787037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45967.194130787037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45967.194130787037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45967.194130787037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45967.194130787037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45967.194130787037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45967.194130787037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45967.194130787037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45967.194130787037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45967.194130787037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45967.194130787037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45967.194130787037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45967.194130787037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45967.194130787037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45967.194130787037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45967.194130787037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45967.194130787037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45967.194130787037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45967.194130787037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45967.194130787037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45967.194130787037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45967.194130787037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45967.194130787037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45967.194130787037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45967.194130787037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45967.194130787037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45967.194130787037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45967.194130787037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45967.194130787037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45967.194130787037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45967.194130787037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45967.194130787037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45967.194130787037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45967.194130787037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45967.194130787037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45967.194130787037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45967.194130787037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45967.194130787037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45967.194130787037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45967.194130787037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45967.194130787037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45967.194130787037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45967.194130787037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45967.194130787037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45967.194130787037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45967.194130787037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45967.194130787037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45967.194130787037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45967.194130787037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45967.194130787037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45967.194130787037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45967.194130787037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45967.194130787037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45967.194130787037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45967.194130787037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45967.194130787037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45967.194130787037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45967.194130787037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45967.194130787037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45967.194130787037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45967.194130787037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45967.194130787037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45967.194130787037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45967.194130787037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45967.194130787037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45967.194130787037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45967.194130787037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45967.194130787037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45967.194130787037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45967.194130787037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45967.194130787037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45967.194130787037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45967.194130787037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45967.194130787037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45967.194130787037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45967.194130787037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45967.194130787037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45967.194130787037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45967.194130787037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45967.194130787037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45967.194130787037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45967.194130787037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45967.194130787037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45967.194130787037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45967.194130787037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45967.194130787037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45967.194130787037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45967.194130787037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45967.194130787037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45967.194130787037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45967.194130787037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45967.194130787037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45967.194130787037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45967.194130787037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45967.194130787037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45967.194130787037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45967.194130787037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45967.194130787037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45967.194130787037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45967.194130787037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45967.194130787037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45967.194130787037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45967.194130787037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45967.194130787037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45967.194130787037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45967.194130787037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45967.194130787037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45967.194130787037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45967.194130787037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45967.194130787037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45967.194130787037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45967.194130787037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45967.194130787037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45967.194130787037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45967.194130787037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45967.194130787037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45967.194130787037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45967.194130787037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45967.194130787037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45967.194130787037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45967.194130787037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45967.194130787037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45967.194130787037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45967.194130787037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45967.194130787037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45967.194130787037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45967.194130787037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45967.194130787037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45967.194130787037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45967.194130787037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45967.194130787037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45967.194130787037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45967.194130787037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45967.194130787037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45967.194130787037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45967.194130787037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45967.194130787037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45967.194130787037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45967.194130787037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45967.194130787037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45967.194130787037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45967.194130787037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45967.194130787037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45967.194130787037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45967.194130787037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45967.194130787037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45967.194130787037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45967.194130787037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45967.194130787037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45967.194130787037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45967.194130787037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45967.194130787037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45967.194130787037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45967.194130787037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45967.194130787037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45967.194130787037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45967.194130787037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45967.194130787037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45967.194130787037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45967.194130787037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45967.194130787037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45967.194130787037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45967.194130787037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45967.194130787037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45967.194130787037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45967.194130787037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45967.194130787037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45967.194130787037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45967.194130787037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45967.194130787037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45967.194130787037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45967.194130787037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45967.194130787037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45967.194130787037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45967.194130787037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45967.194130787037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45967.194130787037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45967.194130787037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45967.194130787037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45967.194130787037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45967.194130787037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45967.194130787037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45967.194130787037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45967.194130787037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45967.194130787037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45967.194130787037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45967.194130787037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45967.194130787037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45967.194130787037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45967.194130787037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45967.194130787037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45967.194130787037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45967.194130787037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45967.194130787037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45967.194130787037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45967.194130787037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45967.194130787037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45967.194130787037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45967.194130787037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45967.194130787037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45967.194130787037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45967.194130787037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45967.194130787037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45967.194130787037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45967.194130787037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45967.194130787037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45967.194130787037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45967.194130787037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45967.194130787037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45967.194130787037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45967.194130787037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45967.194130787037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45967.194130787037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45967.194130787037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45967.194130787037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45967.194130787037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45967.194130787037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45967.194130787037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45967.194130787037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45967.194130787037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45967.194130787037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45967.194130787037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45967.194130787037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45967.194130787037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45967.194130787037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45967.194130787037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45967.194130787037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45967.194130787037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45967.194130787037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45967.194130787037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45967.194130787037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45967.194130787037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45967.194130787037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45967.194130787037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45967.194130787037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45967.194130787037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45967.194130787037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45967.194130787037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45967.194130787037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45967.194130787037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45967.194130787037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45967.194130787037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45967.194130787037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45967.194130787037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45967.194130787037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45967.194130787037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45967.194130787037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45967.194130787037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45967.194130787037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45967.194130787037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45967.194130787037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45967.194130787037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45967.194130787037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45967.194130787037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45967.194130787037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45967.194130787037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45967.194130787037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45967.194130787037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45967.194130787037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45967.194130787037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45967.194130787037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45967.194130787037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45967.194130787037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45967.194130787037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45967.194130787037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45967.194130787037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45967.194130787037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45967.194130787037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45967.194130787037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45967.194130787037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45967.194130787037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45967.194130787037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45967.194130787037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45967.194130787037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45967.194130787037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45967.194130787037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45967.194130787037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45967.194130787037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45967.194130787037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45967.194130787037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45967.194130787037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45967.194130787037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45967.194130787037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45967.194130787037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45967.194130787037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45967.194130787037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45967.194130787037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45967.194130787037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45967.194130787037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45967.194130787037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45967.194130787037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45967.194130787037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45967.194130787037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45967.194130787037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45967.194130787037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45967.194130787037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45967.194130787037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45967.194130787037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45967.194130787037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45967.194130787037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45967.194130787037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45967.194130787037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45967.194130787037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45967.194130787037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45967.194130787037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45967.194130787037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45967.194130787037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45967.194130787037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45967.194130787037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45967.194130787037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45967.194130787037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45967.194130787037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45967.194130787037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45967.194130787037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45967.194130787037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45967.194130787037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45967.194130787037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45967.194130787037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45967.194130787037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45967.194130787037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45967.194130787037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45967.194130787037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45967.194130787037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45967.194130787037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45967.194130787037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45967.194130787037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45967.194130787037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45967.194130787037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45967.194130787037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45967.194130787037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45967.194130787037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45967.194130787037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45967.194130787037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45967.194130787037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45967.194130787037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45967.194130787037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45967.194130787037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45967.194130787037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45967.194130787037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45967.194130787037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45967.194130787037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45967.194130787037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45967.194130787037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45967.194130787037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45967.194130787037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45967.194130787037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45967.194130787037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45967.194130787037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45967.194130787037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45967.194130787037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45967.194130787037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45967.194130787037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45967.194130787037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45967.194130787037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45967.194130787037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45967.194130787037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45967.194130787037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45967.194130787037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45967.194130787037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45967.194130787037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45967.194130787037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45967.194130787037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45967.194130787037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45967.194130787037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45967.194130787037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45967.194130787037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263.71341319444036</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0.41063541666517267</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0.27051967592706205</v>
      </c>
      <c r="H4" s="120">
        <v>45966.917939814812</v>
      </c>
      <c r="I4" s="116" t="str">
        <f>IFERROR(VLOOKUP(D4,DB!A:F,6,0),"")</f>
        <v>Generator-SG</v>
      </c>
      <c r="J4" s="116" t="str">
        <f>IFERROR(VLOOKUP(D4,DB!A:G,7,0),"")</f>
        <v>Dead</v>
      </c>
      <c r="K4" s="122" t="s">
        <v>39116</v>
      </c>
      <c r="L4" s="118" t="str">
        <f>IFERROR(VLOOKUP(D4,DB!A:I,9,0),"")</f>
        <v>Latis</v>
      </c>
    </row>
    <row r="5" spans="1:16" ht="15" customHeight="1">
      <c r="A5" s="116"/>
      <c r="B5" s="116" t="str">
        <f>IFERROR(VLOOKUP(D5,DB!A:K,11,0),"")</f>
        <v/>
      </c>
      <c r="C5" s="117"/>
      <c r="D5" s="92"/>
      <c r="E5" s="95"/>
      <c r="F5" s="120"/>
      <c r="G5" s="121">
        <f ca="1">IFERROR(NOW()-F5,"")</f>
        <v>45967.194130787037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45967.194130787037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45967.194130787037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45967.194130787037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45967.194130787037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45967.194130787037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45967.194130787037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45967.194130787037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45967.194130787037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45967.194130787037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45967.194130787037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45967.194130787037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45967.194130787037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45967.194130787037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45967.194130787037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45967.194130787037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45967.194130787037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45967.194130787037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45967.194130787037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45967.194130787037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45967.194130787037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45967.194130787037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45967.194130787037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45967.194130787037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45967.194130787037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45967.194130787037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45967.194130787037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45967.194130787037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45967.194130787037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45967.194130787037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45967.194130787037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75.362070254624996</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41.00525347221992</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18.533019675924152</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0.24171180555276806</v>
      </c>
      <c r="H5" s="147">
        <v>45966.946793981479</v>
      </c>
      <c r="I5" s="146" t="str">
        <f>IFERROR(VLOOKUP(D5,DB!A:F,6,0),"")</f>
        <v>SCECO</v>
      </c>
      <c r="J5" s="146" t="str">
        <f>IFERROR(VLOOKUP(D5,DB!A:G,7,0),"")</f>
        <v>Dead</v>
      </c>
      <c r="K5" s="146" t="s">
        <v>39125</v>
      </c>
      <c r="L5" s="146" t="str">
        <f>IFERROR(VLOOKUP(D5,DB!A:I,9,0),"")</f>
        <v>Latis</v>
      </c>
    </row>
    <row r="6" spans="1:13" ht="15">
      <c r="A6" s="146" t="s">
        <v>39126</v>
      </c>
      <c r="B6" s="146" t="str">
        <f>IFERROR(VLOOKUP(D6,DB!A:K,11,0),"")</f>
        <v>R5</v>
      </c>
      <c r="C6" s="146">
        <v>1</v>
      </c>
      <c r="D6" s="146" t="s">
        <v>33933</v>
      </c>
      <c r="E6" s="146" t="s">
        <v>39021</v>
      </c>
      <c r="F6" s="147">
        <v>45967.176620370374</v>
      </c>
      <c r="G6" s="148">
        <f ca="1">IFERROR(NOW()-F6,"")</f>
        <v>1.7510416662844364E-2</v>
      </c>
      <c r="H6" s="147">
        <v>45967.170891203707</v>
      </c>
      <c r="I6" s="146" t="str">
        <f>IFERROR(VLOOKUP(D6,DB!A:F,6,0),"")</f>
        <v>Generator-SG</v>
      </c>
      <c r="J6" s="146" t="str">
        <f>IFERROR(VLOOKUP(D6,DB!A:G,7,0),"")</f>
        <v>Vandalized</v>
      </c>
      <c r="K6" s="146" t="s">
        <v>39127</v>
      </c>
      <c r="L6" s="146" t="str">
        <f>IFERROR(VLOOKUP(D6,DB!A:I,9,0),"")</f>
        <v>Latis</v>
      </c>
    </row>
    <row r="7" spans="1:13" ht="15">
      <c r="A7" s="146"/>
      <c r="B7" s="146" t="str">
        <f>IFERROR(VLOOKUP(D7,DB!A:K,11,0),"")</f>
        <v/>
      </c>
      <c r="C7" s="146"/>
      <c r="D7" s="146"/>
      <c r="E7" s="146"/>
      <c r="F7" s="147"/>
      <c r="G7" s="148">
        <f ca="1">IFERROR(NOW()-F7,"")</f>
        <v>45967.194130787037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45967.194130787037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45967.194130787037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45967.194130787037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45967.194130787037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45967.194130787037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45967.194130787037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45967.194130787037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45967.194130787037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45967.194130787037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45967.194130787037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45967.194130787037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45967.194130787037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45967.194130787037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45967.194130787037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45967.194130787037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45967.194130787037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45967.194130787037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45967.194130787037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45967.194130787037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45967.194130787037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45967.194130787037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45967.194130787037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45967.194130787037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45967.194130787037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45967.194130787037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45967.194130787037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45967.194130787037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45967.194130787037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45967.194130787037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45967.194130787037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45967.194130787037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45967.194130787037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45967.194130787037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45967.194130787037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45967.194130787037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45967.194130787037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45967.194130787037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45967.194130787037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45967.194130787037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45967.194130787037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45967.194130787037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45967.194130787037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45967.194130787037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45967.194130787037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45967.194130787037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45967.194130787037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45967.194130787037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45967.194130787037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45967.194130787037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45967.194130787037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45967.194130787037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45967.194130787037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45967.194130787037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45967.194130787037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45967.194130787037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45967.194130787037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45967.194130787037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45967.194130787037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45967.194130787037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45967.194130787037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45967.194130787037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45967.194130787037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45967.194130787037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45967.194130787037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45967.194130787037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45967.194130787037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45967.194130787037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45967.194130787037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45967.194130787037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45967.194130787037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45967.194130787037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45967.194130787037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45967.194130787037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45967.194130787037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45967.194130787037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45967.194130787037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45967.194130787037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45967.194130787037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45967.194130787037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45967.194130787037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45967.194130787037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45967.194130787037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45967.194130787037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45967.194130787037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45967.194130787037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45967.194130787037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45967.194130787037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45967.194130787037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45967.194130787037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45967.194130787037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45967.194130787037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45967.194130787037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45967.194130787037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45967.194130787037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45967.194130787037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45967.194130787037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45967.194130787037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45967.194130787037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45967.194130787037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45967.194130787037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45967.194130787037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45967.194130787037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45967.194130787037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45967.194130787037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45967.194130787037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45967.194130787037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45967.194130787037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45967.194130787037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45967.194130787037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45967.194130787037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45967.194130787037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45967.194130787037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45967.194130787037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45967.194130787037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45967.194130787037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45967.194130787037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45967.194130787037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45967.194130787037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45967.194130787037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45967.194130787037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45967.194130787037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45967.194130787037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45967.194130787037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45967.194130787037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45967.194130787037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45967.194130787037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45967.194130787037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45967.194130787037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45967.194130787037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45967.194130787037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45967.194130787037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45967.194130787037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45967.194130787037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45967.194130787037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45967.194130787037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45967.194130787037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45967.194130787037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45967.194130787037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45967.194130787037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45967.194130787037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45967.194130787037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45967.194130787037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45967.194130787037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45967.194130787037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45967.194130787037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45967.194130787037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45967.194130787037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45967.194130787037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45967.194130787037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45967.194130787037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45967.194130787037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45967.194130787037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45967.194130787037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45967.194130787037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45967.194130787037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45967.194130787037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45967.194130787037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45967.194130787037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45967.194130787037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45967.194130787037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45967.194130787037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45967.194130787037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45967.194130787037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45967.194130787037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45967.194130787037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45967.194130787037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45967.194130787037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45967.194130787037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45967.194130787037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45967.194130787037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45967.194130787037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45967.194130787037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45967.194130787037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45967.194130787037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45967.194130787037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45967.194130787037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45967.194130787037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45967.194130787037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45967.194130787037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45967.194130787037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45967.194130787037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45967.194130787037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45967.194130787037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45967.194130787037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45967.194130787037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45967.194130787037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45967.194130787037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45967.194130787037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45967.194130787037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45967.194130787037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45967.194130787037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45967.194130787037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45967.194130787037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45967.194130787037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45967.194130787037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45967.194130787037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45967.194130787037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45967.194130787037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45967.194130787037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45967.194130787037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45967.194130787037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45967.194130787037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45967.194130787037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45967.194130787037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45967.194130787037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45967.194130787037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45967.194130787037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45967.194130787037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45967.194130787037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45967.194130787037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45967.194130787037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45967.194130787037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45967.194130787037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45967.194130787037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45967.194130787037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45967.194130787037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45967.194130787037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45967.194130787037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45967.194130787037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45967.194130787037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45967.194130787037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45967.194130787037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45967.194130787037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45967.194130787037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45967.194130787037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45967.194130787037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45967.194130787037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45967.194130787037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45967.194130787037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45967.194130787037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45967.194130787037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45967.194130787037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45967.194130787037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45967.194130787037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45967.194130787037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45967.194130787037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45967.194130787037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45967.194130787037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45967.194130787037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45967.194130787037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45967.194130787037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45967.194130787037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45967.194130787037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45967.194130787037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45967.194130787037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45967.194130787037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45967.194130787037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45967.194130787037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45967.194130787037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45967.194130787037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45967.194130787037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45967.194130787037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45967.194130787037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45967.194130787037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45967.194130787037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45967.194130787037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45967.194130787037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45967.194130787037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45967.194130787037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45967.194130787037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45967.194130787037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45967.194130787037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45967.194130787037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45967.194130787037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45967.194130787037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45967.194130787037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45967.194130787037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45967.194130787037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45967.194130787037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45967.194130787037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45967.194130787037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45967.194130787037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45967.194130787037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45967.194130787037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45967.194130787037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45967.194130787037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45967.194130787037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45967.194130787037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45967.194130787037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45967.194130787037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45967.194130787037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45967.194130787037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45967.194130787037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45967.194130787037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45967.194130787037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45967.194130787037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45967.194130787037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45967.194130787037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45967.194130787037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45967.194130787037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45967.194130787037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45967.194130787037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45967.194130787037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45967.194130787037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45967.194130787037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45967.194130787037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45967.194130787037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45967.194130787037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45967.194130787037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45967.194130787037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45967.194130787037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45967.194130787037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45967.194130787037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45967.194130787037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45967.194130787037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45967.194130787037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45967.194130787037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45967.194130787037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45967.194130787037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45967.194130787037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45967.194130439813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45967.194130439813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45967.194130439813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45967.194130439813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45967.194130439813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45967.194130439813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45967.194130439813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45967.194130439813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45967.194130439813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45967.194130439813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45967.194130439813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45967.194130439813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45967.194130439813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45967.194130439813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45967.194130439813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45967.194130439813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45967.194130439813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45967.194130439813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45967.194130439813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