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03" documentId="120_S{2AC9BD13-BADA-5192-A53E-5A8FF88502F6}" xr6:coauthVersionLast="47" xr6:coauthVersionMax="47" xr10:uidLastSave="{22409411-4EF6-473D-93D8-091E2AFCB29E}"/>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<sst xmlns="http://schemas.openxmlformats.org/spreadsheetml/2006/main" count="180286" uniqueCount="39127">
  <si>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</si>
  <si>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</si>
  <si>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</si>
  <si>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</si>
  <si>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</si>
  <si>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</si>
  <si>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</si>
  <si>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</si>
  <si>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</si>
  <si>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</si>
  <si>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</si>
  <si>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</si>
  <si>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</si>
  <si>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</si>
  <si>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</si>
  <si>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</si>
  <si>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</si>
  <si>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</si>
  <si>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</si>
  <si>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</si>
  <si>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</si>
  <si>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</si>
  <si>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</si>
  <si>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</si>
  <si>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</si>
  <si>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</si>
  <si>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</si>
  <si>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</si>
  <si>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</si>
  <si>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</si>
  <si>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</si>
  <si>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</si>
  <si>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</si>
  <si>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</si>
  <si>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</si>
  <si>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</si>
  <si>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</si>
  <si>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</si>
  <si>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</si>
  <si>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</si>
  <si>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</si>
  <si>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</si>
  <si>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</si>
  <si>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</si>
  <si>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</si>
  <si>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</si>
  <si>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</si>
  <si>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</si>
  <si>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</si>
  <si>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</si>
  <si>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</si>
  <si>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</si>
  <si>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</si>
  <si>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</si>
  <si>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</si>
  <si>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</si>
  <si>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</si>
  <si>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</si>
  <si>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</si>
  <si>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</si>
  <si>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</si>
  <si>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</si>
  <si>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</si>
  <si>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</si>
  <si>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</si>
  <si>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</si>
  <si>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</si>
  <si>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</si>
  <si>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</si>
  <si>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</si>
  <si>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</si>
  <si>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</si>
  <si>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</si>
  <si>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</si>
  <si>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</si>
  <si>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</si>
  <si>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</si>
  <si>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</si>
  <si>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</si>
  <si>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</si>
  <si>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</si>
  <si>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</si>
  <si>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</si>
  <si>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</si>
  <si>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</si>
  <si>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</si>
  <si>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</si>
  <si>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</si>
  <si>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</si>
  <si>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</si>
  <si>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</si>
  <si>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</si>
  <si>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</si>
  <si>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</si>
  <si>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</si>
  <si>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</si>
  <si>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</si>
  <si>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</si>
  <si>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</si>
  <si>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</si>
  <si>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</si>
  <si>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</si>
  <si>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</si>
  <si>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</si>
  <si>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</si>
  <si>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</si>
  <si>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</si>
  <si>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</si>
  <si>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</si>
  <si>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</si>
  <si>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</si>
  <si>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</si>
  <si>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</si>
  <si>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</si>
  <si>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</si>
  <si>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</si>
  <si>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</si>
  <si>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</si>
  <si>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</si>
  <si>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</si>
  <si>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</si>
  <si>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</si>
  <si>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</si>
  <si>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</si>
  <si>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</si>
  <si>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</si>
  <si>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</si>
  <si>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</si>
  <si>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</si>
  <si>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</si>
  <si>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</si>
  <si>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</si>
  <si>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</si>
  <si>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</si>
  <si>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</si>
  <si>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</si>
  <si>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</si>
  <si>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</si>
  <si>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</si>
  <si>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</si>
  <si>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</si>
  <si>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</si>
  <si>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</si>
  <si>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</si>
  <si>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</si>
  <si>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</si>
  <si>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</si>
  <si>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</si>
  <si>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</si>
  <si>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</si>
  <si>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</si>
  <si>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</si>
  <si>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</si>
  <si>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</si>
  <si>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</si>
  <si>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</si>
  <si>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</si>
  <si>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</si>
  <si>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</si>
  <si>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</si>
  <si>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</si>
  <si>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</si>
  <si>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</si>
  <si>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</si>
  <si>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</si>
  <si>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</si>
  <si>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</si>
  <si>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</si>
  <si>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</si>
  <si>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</si>
  <si>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</si>
  <si>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</si>
  <si>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</si>
  <si>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</si>
  <si>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</si>
  <si>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</si>
  <si>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</si>
  <si>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</si>
  <si>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</si>
  <si>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</si>
  <si>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</si>
  <si>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</si>
  <si>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</si>
  <si>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</si>
  <si>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</si>
  <si>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</si>
  <si>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</si>
  <si>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</si>
  <si>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</si>
  <si>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</si>
  <si>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</si>
  <si>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</si>
  <si>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</si>
  <si>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</si>
  <si>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</si>
  <si>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</si>
  <si>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</si>
  <si>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</si>
  <si>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</si>
  <si>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</si>
  <si>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</si>
  <si>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</si>
  <si>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</si>
  <si>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</si>
  <si>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</si>
  <si>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</si>
  <si>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</si>
  <si>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</si>
  <si>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</si>
  <si>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</si>
  <si>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</si>
  <si>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</si>
  <si>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</si>
  <si>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</si>
  <si>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</si>
  <si>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</si>
  <si>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</si>
  <si>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</si>
  <si>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</si>
  <si>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</si>
  <si>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</si>
  <si>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</si>
  <si>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</si>
  <si>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</si>
  <si>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</si>
  <si>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</si>
  <si>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</si>
  <si>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</si>
  <si>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</si>
  <si>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</si>
  <si>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</si>
  <si>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</si>
  <si>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</si>
  <si>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</si>
  <si>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</si>
  <si>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</si>
  <si>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</si>
  <si>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</si>
  <si>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</si>
  <si>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</si>
  <si>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</si>
  <si>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</si>
  <si>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</si>
  <si>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</si>
  <si>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</si>
  <si>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</si>
  <si>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</si>
  <si>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</si>
  <si>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</si>
  <si>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</si>
  <si>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</si>
  <si>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</si>
  <si>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</si>
  <si>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</si>
  <si>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</si>
  <si>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</si>
  <si>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</si>
  <si>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</si>
  <si>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</si>
  <si>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</si>
  <si>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</si>
  <si>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</si>
  <si>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</si>
  <si>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</si>
  <si>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</si>
  <si>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</si>
  <si>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</si>
  <si>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</si>
  <si>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</si>
  <si>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</si>
  <si>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</si>
  <si>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</si>
  <si>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</si>
  <si>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</si>
  <si>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</si>
  <si>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</si>
  <si>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</si>
  <si>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</si>
  <si>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</si>
  <si>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</si>
  <si>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</si>
  <si>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</si>
  <si>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</si>
  <si>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</si>
  <si>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</si>
  <si>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</si>
  <si>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</si>
  <si>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</si>
  <si>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</si>
  <si>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</si>
  <si>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</si>
  <si>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</si>
  <si>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</si>
  <si>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</si>
  <si>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</si>
  <si>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</si>
  <si>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</si>
  <si>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</si>
  <si>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</si>
  <si>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</si>
  <si>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</si>
  <si>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</si>
  <si>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</si>
  <si>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</si>
  <si>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</si>
  <si>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</si>
  <si>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</si>
  <si>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</si>
  <si>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</si>
  <si>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</si>
  <si>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</si>
  <si>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</si>
  <si>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</si>
  <si>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</si>
  <si>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</si>
  <si>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</si>
  <si>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</si>
  <si>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</si>
  <si>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</si>
  <si>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</si>
  <si>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</si>
  <si>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</si>
  <si>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</si>
  <si>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</si>
  <si>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</si>
  <si>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</si>
  <si>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</si>
  <si>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</si>
  <si>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</si>
  <si>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</si>
  <si>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</si>
  <si>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</si>
  <si>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</si>
  <si>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</si>
  <si>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</si>
  <si>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</si>
  <si>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</si>
  <si>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</si>
  <si>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</si>
  <si>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</si>
  <si>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</si>
  <si>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</si>
  <si>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</si>
  <si>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</si>
  <si>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</si>
  <si>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</si>
  <si>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</si>
  <si>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</si>
  <si>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</si>
  <si>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</si>
  <si>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</si>
  <si>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</si>
  <si>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</si>
  <si>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</si>
  <si>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</si>
  <si>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</si>
  <si>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</si>
  <si>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</si>
  <si>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</si>
  <si>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</si>
  <si>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</si>
  <si>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</si>
  <si>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</si>
  <si>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</si>
  <si>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</si>
  <si>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</si>
  <si>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</si>
  <si>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</si>
  <si>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</si>
  <si>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</si>
  <si>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</si>
  <si>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</si>
  <si>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</si>
  <si>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</si>
  <si>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</si>
  <si>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</si>
  <si>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</si>
  <si>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</si>
  <si>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</si>
  <si>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</si>
  <si>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</si>
  <si>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</si>
  <si>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</si>
  <si>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</si>
  <si>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</si>
  <si>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</si>
  <si>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</si>
  <si>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</si>
  <si>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</si>
  <si>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</si>
  <si>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</si>
  <si>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</si>
  <si>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</si>
  <si>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</si>
  <si>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</si>
  <si>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</si>
  <si>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</si>
  <si>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</si>
  <si>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</si>
  <si>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</si>
  <si>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</si>
  <si>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</si>
  <si>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</si>
  <si>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</si>
  <si>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</si>
  <si>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</si>
  <si>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</si>
  <si>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</si>
  <si>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</si>
  <si>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</si>
  <si>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</si>
  <si>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</si>
  <si>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</si>
  <si>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</si>
  <si>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</si>
  <si>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</si>
  <si>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</si>
  <si>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</si>
  <si>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</si>
  <si>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</si>
  <si>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</si>
  <si>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</si>
  <si>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</si>
  <si>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</si>
  <si>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</si>
  <si>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</si>
  <si>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</si>
  <si>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</si>
  <si>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</si>
  <si>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</si>
  <si>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</si>
  <si>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</si>
  <si>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</si>
  <si>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</si>
  <si>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</si>
  <si>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</si>
  <si>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</si>
  <si>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</si>
  <si>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</si>
  <si>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</si>
  <si>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</si>
  <si>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</si>
  <si>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</si>
  <si>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</si>
  <si>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</si>
  <si>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</si>
  <si>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</si>
  <si>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</si>
  <si>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</si>
  <si>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</si>
  <si>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</si>
  <si>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</si>
  <si>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</si>
  <si>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</si>
  <si>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</si>
  <si>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</si>
  <si>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</si>
  <si>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</si>
  <si>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</si>
  <si>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</si>
  <si>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</si>
  <si>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</si>
  <si>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</si>
  <si>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</si>
  <si>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</si>
  <si>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</si>
  <si>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</si>
  <si>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</si>
  <si>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</si>
  <si>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</si>
  <si>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</si>
  <si>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</si>
  <si>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</si>
  <si>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</si>
  <si>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</si>
  <si>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</si>
  <si>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</si>
  <si>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</si>
  <si>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</si>
  <si>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</si>
  <si>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</si>
  <si>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</si>
  <si>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</si>
  <si>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</si>
  <si>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</si>
  <si>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</si>
  <si>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</si>
  <si>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</si>
  <si>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</si>
  <si>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</si>
  <si>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</si>
  <si>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</si>
  <si>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</si>
  <si>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</si>
  <si>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</si>
  <si>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</si>
  <si>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</si>
  <si>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</si>
  <si>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</si>
  <si>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</si>
  <si>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</si>
  <si>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</si>
  <si>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</si>
  <si>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</si>
  <si>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</si>
  <si>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</si>
  <si>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</si>
  <si>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</si>
  <si>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</si>
  <si>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</si>
  <si>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</si>
  <si>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</si>
  <si>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</si>
  <si>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</si>
  <si>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</si>
  <si>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</si>
  <si>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</si>
  <si>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</si>
  <si>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</si>
  <si>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</si>
  <si>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</si>
  <si>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</si>
  <si>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</si>
  <si>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</si>
  <si>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</si>
  <si>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</si>
  <si>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</si>
  <si>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</si>
  <si>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</si>
  <si>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</si>
  <si>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</si>
  <si>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</si>
  <si>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</si>
  <si>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</si>
  <si>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</si>
  <si>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</si>
  <si>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</si>
  <si>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</si>
  <si>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</si>
  <si>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</si>
  <si>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</si>
  <si>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</si>
  <si>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</si>
  <si>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</si>
  <si>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</si>
  <si>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</si>
  <si>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</si>
  <si>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</si>
  <si>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</si>
  <si>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</si>
  <si>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</si>
  <si>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</si>
  <si>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</si>
  <si>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</si>
  <si>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</si>
  <si>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</si>
  <si>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</si>
  <si>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</si>
  <si>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</si>
  <si>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</si>
  <si>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</si>
  <si>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</si>
  <si>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</si>
  <si>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</si>
  <si>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</si>
  <si>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</si>
  <si>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</si>
  <si>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</si>
  <si>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</si>
  <si>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</si>
  <si>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</si>
  <si>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</si>
  <si>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</si>
  <si>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</si>
  <si>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</si>
  <si>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</si>
  <si>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</si>
  <si>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</si>
  <si>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</si>
  <si>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</si>
  <si>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</si>
  <si>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</si>
  <si>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</si>
  <si>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</si>
  <si>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</si>
  <si>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</si>
  <si>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</si>
  <si>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</si>
  <si>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</si>
  <si>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</si>
  <si>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</si>
  <si>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</si>
  <si>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</si>
  <si>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</si>
  <si>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</si>
  <si>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</si>
  <si>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</si>
  <si>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</si>
  <si>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</si>
  <si>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</si>
  <si>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</si>
  <si>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</si>
  <si>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</si>
  <si>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</si>
  <si>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</si>
  <si>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</si>
  <si>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</si>
  <si>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</si>
  <si>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</si>
  <si>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</si>
  <si>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</si>
  <si>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</si>
  <si>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</si>
  <si>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</si>
  <si>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</si>
  <si>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</si>
  <si>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</si>
  <si>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</si>
  <si>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</si>
  <si>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</si>
  <si>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</si>
  <si>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</si>
  <si>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</si>
  <si>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</si>
  <si>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</si>
  <si>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</si>
  <si>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</si>
  <si>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</si>
  <si>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</si>
  <si>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</si>
  <si>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</si>
  <si>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</si>
  <si>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</si>
  <si>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</si>
  <si>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</si>
  <si>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</si>
  <si>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</si>
  <si>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</si>
  <si>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</si>
  <si>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</si>
  <si>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</si>
  <si>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</si>
  <si>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</si>
  <si>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</si>
  <si>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</si>
  <si>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</si>
  <si>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</si>
  <si>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</si>
  <si>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</si>
  <si>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</si>
  <si>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</si>
  <si>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</si>
  <si>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</si>
  <si>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</si>
  <si>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</si>
  <si>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</si>
  <si>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</si>
  <si>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</si>
  <si>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</si>
  <si>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</si>
  <si>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</si>
  <si>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</si>
  <si>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</si>
  <si>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</si>
  <si>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</si>
  <si>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</si>
  <si>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</si>
  <si>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</si>
  <si>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</si>
  <si>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</si>
  <si>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</si>
  <si>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</si>
  <si>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</si>
  <si>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</si>
  <si>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</si>
  <si>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</si>
  <si>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</si>
  <si>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</si>
  <si>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</si>
  <si>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</si>
  <si>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</si>
  <si>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</si>
  <si>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</si>
  <si>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</si>
  <si>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</si>
  <si>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</si>
  <si>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</si>
  <si>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</si>
  <si>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</si>
  <si>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</si>
  <si>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</si>
  <si>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</si>
  <si>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</si>
  <si>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</si>
  <si>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</si>
  <si>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</si>
  <si>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</si>
  <si>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</si>
  <si>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</si>
  <si>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</si>
  <si>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</si>
  <si>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</si>
  <si>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</si>
  <si>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</si>
  <si>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</si>
  <si>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</si>
  <si>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</si>
  <si>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</si>
  <si>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</si>
  <si>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</si>
  <si>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</si>
  <si>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</si>
  <si>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</si>
  <si>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</si>
  <si>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</si>
  <si>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</si>
  <si>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</si>
  <si>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</si>
  <si>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</si>
  <si>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</si>
  <si>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</si>
  <si>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</si>
  <si>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</si>
  <si>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</si>
  <si>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</si>
  <si>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</si>
  <si>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</si>
  <si>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</si>
  <si>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</si>
  <si>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</si>
  <si>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</si>
  <si>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</si>
  <si>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</si>
  <si>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</si>
  <si>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</si>
  <si>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</si>
  <si>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</si>
  <si>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</si>
  <si>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</si>
  <si>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</si>
  <si>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</si>
  <si>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</si>
  <si>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</si>
  <si>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</si>
  <si>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</si>
  <si>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</si>
  <si>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</si>
  <si>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</si>
  <si>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</si>
  <si>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</si>
  <si>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</si>
  <si>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</si>
  <si>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</si>
  <si>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</si>
  <si>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</si>
  <si>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</si>
  <si>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</si>
  <si>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</si>
  <si>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</si>
  <si>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</si>
  <si>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</si>
  <si>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</si>
  <si>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</si>
  <si>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</si>
  <si>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</si>
  <si>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</si>
  <si>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</si>
  <si>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</si>
  <si>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</si>
  <si>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</si>
  <si>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</si>
  <si>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</si>
  <si>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</si>
  <si>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</si>
  <si>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</si>
  <si>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</si>
  <si>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</si>
  <si>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</si>
  <si>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</si>
  <si>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</si>
  <si>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</si>
  <si>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</si>
  <si>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</si>
  <si>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</si>
  <si>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</si>
  <si>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</si>
  <si>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</si>
  <si>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</si>
  <si>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</si>
  <si>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</si>
  <si>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</si>
  <si>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</si>
  <si>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</si>
  <si>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</si>
  <si>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</si>
  <si>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</si>
  <si>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</si>
  <si>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</si>
  <si>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</si>
  <si>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</si>
  <si>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</si>
  <si>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</si>
  <si>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</si>
  <si>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</si>
  <si>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</si>
  <si>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</si>
  <si>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</si>
  <si>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</si>
  <si>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</si>
  <si>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</si>
  <si>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</si>
  <si>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</si>
  <si>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</si>
  <si>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</si>
  <si>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</si>
  <si>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</si>
  <si>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</si>
  <si>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</si>
  <si>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</si>
  <si>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</si>
  <si>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</si>
  <si>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</si>
  <si>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</si>
  <si>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</si>
  <si>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</si>
  <si>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</si>
  <si>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</si>
  <si>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</si>
  <si>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</si>
  <si>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</si>
  <si>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</si>
  <si>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</si>
  <si>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</si>
  <si>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</si>
  <si>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</si>
  <si>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</si>
  <si>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</si>
  <si>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</si>
  <si>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</si>
  <si>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</si>
  <si>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</si>
  <si>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</si>
  <si>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</si>
  <si>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</si>
  <si>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</si>
  <si>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</si>
  <si>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</si>
  <si>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</si>
  <si>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</si>
  <si>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</si>
  <si>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</si>
  <si>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</si>
  <si>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</si>
  <si>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</si>
  <si>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</si>
  <si>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</si>
  <si>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</si>
  <si>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</si>
  <si>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</si>
  <si>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</si>
  <si>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</si>
  <si>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</si>
  <si>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</si>
  <si>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</si>
  <si>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</si>
  <si>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</si>
  <si>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</si>
  <si>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</si>
  <si>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</si>
  <si>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</si>
  <si>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</si>
  <si>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</si>
  <si>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</si>
  <si>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</si>
  <si>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</si>
  <si>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</si>
  <si>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</si>
  <si>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</si>
  <si>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</si>
  <si>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</si>
  <si>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</si>
  <si>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</si>
  <si>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</si>
  <si>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</si>
  <si>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</si>
  <si>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</si>
  <si>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</si>
  <si>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</si>
  <si>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</si>
  <si>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</si>
  <si>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</si>
  <si>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</si>
  <si>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</si>
  <si>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</si>
  <si>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</si>
  <si>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</si>
  <si>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</si>
  <si>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</si>
  <si>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</si>
  <si>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</si>
  <si>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</si>
  <si>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</si>
  <si>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</si>
  <si>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</si>
  <si>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</si>
  <si>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</si>
  <si>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</si>
  <si>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</si>
  <si>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</si>
  <si>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</si>
  <si>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</si>
  <si>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</si>
  <si>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</si>
  <si>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</si>
  <si>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</si>
  <si>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</si>
  <si>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</si>
  <si>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</si>
  <si>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</si>
  <si>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</si>
  <si>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</si>
  <si>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</si>
  <si>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</si>
  <si>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</si>
  <si>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</si>
  <si>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</si>
  <si>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</si>
  <si>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</si>
  <si>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</si>
  <si>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</si>
  <si>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</si>
  <si>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</si>
  <si>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</si>
  <si>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</si>
  <si>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</si>
  <si>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</si>
  <si>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</si>
  <si>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</si>
  <si>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</si>
  <si>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</si>
  <si>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</si>
  <si>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</si>
  <si>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</si>
  <si>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</si>
  <si>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</si>
  <si>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</si>
  <si>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</si>
  <si>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</si>
  <si>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</si>
  <si>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</si>
  <si>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</si>
  <si>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</si>
  <si>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</si>
  <si>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</si>
  <si>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</si>
  <si>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</si>
  <si>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</si>
  <si>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</si>
  <si>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</si>
  <si>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</si>
  <si>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</si>
  <si>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</si>
  <si>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</si>
  <si>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</si>
  <si>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</si>
  <si>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</si>
  <si>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</si>
  <si>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</si>
  <si>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</si>
  <si>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</si>
  <si>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</si>
  <si>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</si>
  <si>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</si>
  <si>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</si>
  <si>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</si>
  <si>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</si>
  <si>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</si>
  <si>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</si>
  <si>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</si>
  <si>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</si>
  <si>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</si>
  <si>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</si>
  <si>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</si>
  <si>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</si>
  <si>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</si>
  <si>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</si>
  <si>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</si>
  <si>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</si>
  <si>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</si>
  <si>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</si>
  <si>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</si>
  <si>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</si>
  <si>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</si>
  <si>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</si>
  <si>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</si>
  <si>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</si>
  <si>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</si>
  <si>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</si>
  <si>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</si>
  <si>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</si>
  <si>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</si>
  <si>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</si>
  <si>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</si>
  <si>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</si>
  <si>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</si>
  <si>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</si>
  <si>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</si>
  <si>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</si>
  <si>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</si>
  <si>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</si>
  <si>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</si>
  <si>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</si>
  <si>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</si>
  <si>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</si>
  <si>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</si>
  <si>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</si>
  <si>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</si>
  <si>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</si>
  <si>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</si>
  <si>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</si>
  <si>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</si>
  <si>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</si>
  <si>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</si>
  <si>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</si>
  <si>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</si>
  <si>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</si>
  <si>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</si>
  <si>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</si>
  <si>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</si>
  <si>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</si>
  <si>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</si>
  <si>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</si>
  <si>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</si>
  <si>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</si>
  <si>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</si>
  <si>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</si>
  <si>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</si>
  <si>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</si>
  <si>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</si>
  <si>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</si>
  <si>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</si>
  <si>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</si>
  <si>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</si>
  <si>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</si>
  <si>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</si>
  <si>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</si>
  <si>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</si>
  <si>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</si>
  <si>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</si>
  <si>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</si>
  <si>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</si>
  <si>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</si>
  <si>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</si>
  <si>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</si>
  <si>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</si>
  <si>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</si>
  <si>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</si>
  <si>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</si>
  <si>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</si>
  <si>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</si>
  <si>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</si>
  <si>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</si>
  <si>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</si>
  <si>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</si>
  <si>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</si>
  <si>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</si>
  <si>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</si>
  <si>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</si>
  <si>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</si>
  <si>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</si>
  <si>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</si>
  <si>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</si>
  <si>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</si>
  <si>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</si>
  <si>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</si>
  <si>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</si>
  <si>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</si>
  <si>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</si>
  <si>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</si>
  <si>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</si>
  <si>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</si>
  <si>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</si>
  <si>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</si>
  <si>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</si>
  <si>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</si>
  <si>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</si>
  <si>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</si>
  <si>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</si>
  <si>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</si>
  <si>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</si>
  <si>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</si>
  <si>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</si>
  <si>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</si>
  <si>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</si>
  <si>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</si>
  <si>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</si>
  <si>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</si>
  <si>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</si>
  <si>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</si>
  <si>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</si>
  <si>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</si>
  <si>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</si>
  <si>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</si>
  <si>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</si>
  <si>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</si>
  <si>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</si>
  <si>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</si>
  <si>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</si>
  <si>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</si>
  <si>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</si>
  <si>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</si>
  <si>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</si>
  <si>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</si>
  <si>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</si>
  <si>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</si>
  <si>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</si>
  <si>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</si>
  <si>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</si>
  <si>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</si>
  <si>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</si>
  <si>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</si>
  <si>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</si>
  <si>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</si>
  <si>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</si>
  <si>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</si>
  <si>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</si>
  <si>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</si>
  <si>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</si>
  <si>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</si>
  <si>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</si>
  <si>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</si>
  <si>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</si>
  <si>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</si>
  <si>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</si>
  <si>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</si>
  <si>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</si>
  <si>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</si>
  <si>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</si>
  <si>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</si>
  <si>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</si>
  <si>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</si>
  <si>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</si>
  <si>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</si>
  <si>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</si>
  <si>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</si>
  <si>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</si>
  <si>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</si>
  <si>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</si>
  <si>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</si>
  <si>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</si>
  <si>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</si>
  <si>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</si>
  <si>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</si>
  <si>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</si>
  <si>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</si>
  <si>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</si>
  <si>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</si>
  <si>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</si>
  <si>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</si>
  <si>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</si>
  <si>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</si>
  <si>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</si>
  <si>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</si>
  <si>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</si>
  <si>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</si>
  <si>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</si>
  <si>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</si>
  <si>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</si>
  <si>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</si>
  <si>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</si>
  <si>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</si>
  <si>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</si>
  <si>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</si>
  <si>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</si>
  <si>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</si>
  <si>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</si>
  <si>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</si>
  <si>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</si>
  <si>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</si>
  <si>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</si>
  <si>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</si>
  <si>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</si>
  <si>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</si>
  <si>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</si>
  <si>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</si>
  <si>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</si>
  <si>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</si>
  <si>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</si>
  <si>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</si>
  <si>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</si>
  <si>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</si>
  <si>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</si>
  <si>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</si>
  <si>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</si>
  <si>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</si>
  <si>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</si>
  <si>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</si>
  <si>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</si>
  <si>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</si>
  <si>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</si>
  <si>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</si>
  <si>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</si>
  <si>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</si>
  <si>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</si>
  <si>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</si>
  <si>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</si>
  <si>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</si>
  <si>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</si>
  <si>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</si>
  <si>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</si>
  <si>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</si>
  <si>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</si>
  <si>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</si>
  <si>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</si>
  <si>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</si>
  <si>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</si>
  <si>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</si>
  <si>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</si>
  <si>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</si>
  <si>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</si>
  <si>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</si>
  <si>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</si>
  <si>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</si>
  <si>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</si>
  <si>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</si>
  <si>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</si>
  <si>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</si>
  <si>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</si>
  <si>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</si>
  <si>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</si>
  <si>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</si>
  <si>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</si>
  <si>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</si>
  <si>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</si>
  <si>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</si>
  <si>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</si>
  <si>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</si>
  <si>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</si>
  <si>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</si>
  <si>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</si>
  <si>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</si>
  <si>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</si>
  <si>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</si>
  <si>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</si>
  <si>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</si>
  <si>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</si>
  <si>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</si>
  <si>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</si>
  <si>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</si>
  <si>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</si>
  <si>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</si>
  <si>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</si>
  <si>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</si>
  <si>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</si>
  <si>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</si>
  <si>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</si>
  <si>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</si>
  <si>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</si>
  <si>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</si>
  <si>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</si>
  <si>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</si>
  <si>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</si>
  <si>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</si>
  <si>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</si>
  <si>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</si>
  <si>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</si>
  <si>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</si>
  <si>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</si>
  <si>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</si>
  <si>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</si>
  <si>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</si>
  <si>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</si>
  <si>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</si>
  <si>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</si>
  <si>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</si>
  <si>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</si>
  <si>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</si>
  <si>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</si>
  <si>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</si>
  <si>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</si>
  <si>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</si>
  <si>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</si>
  <si>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</si>
  <si>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</si>
  <si>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</si>
  <si>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</si>
  <si>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</si>
  <si>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</si>
  <si>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</si>
  <si>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</si>
  <si>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</si>
  <si>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</si>
  <si>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</si>
  <si>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</si>
  <si>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</si>
  <si>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</si>
  <si>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</si>
  <si>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</si>
  <si>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</si>
  <si>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</si>
  <si>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</si>
  <si>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</si>
  <si>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</si>
  <si>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</si>
  <si>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</si>
  <si>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</si>
  <si>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</si>
  <si>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</si>
  <si>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</si>
  <si>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</si>
  <si>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</si>
  <si>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</si>
  <si>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</si>
  <si>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</si>
  <si>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</si>
  <si>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</si>
  <si>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</si>
  <si>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</si>
  <si>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</si>
  <si>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</si>
  <si>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</si>
  <si>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</si>
  <si>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</si>
  <si>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</si>
  <si>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</si>
  <si>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</si>
  <si>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</si>
  <si>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</si>
  <si>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</si>
  <si>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</si>
  <si>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</si>
  <si>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</si>
  <si>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</si>
  <si>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</si>
  <si>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</si>
  <si>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</si>
  <si>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</si>
  <si>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</si>
  <si>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</si>
  <si>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</si>
  <si>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</si>
  <si>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</si>
  <si>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</si>
  <si>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</si>
  <si>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</si>
  <si>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</si>
  <si>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</si>
  <si>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</si>
  <si>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</si>
  <si>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</si>
  <si>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</si>
  <si>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</si>
  <si>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</si>
  <si>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</si>
  <si>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</si>
  <si>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</si>
  <si>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</si>
  <si>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</si>
  <si>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</si>
  <si>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</si>
  <si>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</si>
  <si>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</si>
  <si>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</si>
  <si>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</si>
  <si>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</si>
  <si>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</si>
  <si>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</si>
  <si>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</si>
  <si>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</si>
  <si>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</si>
  <si>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</si>
  <si>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</si>
  <si>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</si>
  <si>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</si>
  <si>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</si>
  <si>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</si>
  <si>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</si>
  <si>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</si>
  <si>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</si>
  <si>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</si>
  <si>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</si>
  <si>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</si>
  <si>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</si>
  <si>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</si>
  <si>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</si>
  <si>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</si>
  <si>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</si>
  <si>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</si>
  <si>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</si>
  <si>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</si>
  <si>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</si>
  <si>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</si>
  <si>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</si>
  <si>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</si>
  <si>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</si>
  <si>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</si>
  <si>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</si>
  <si>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</si>
  <si>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</si>
  <si>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</si>
  <si>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</si>
  <si>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</si>
  <si>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</si>
  <si>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</si>
  <si>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</si>
  <si>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</si>
  <si>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</si>
  <si>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</si>
  <si>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</si>
  <si>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</si>
  <si>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</si>
  <si>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</si>
  <si>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</si>
  <si>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</si>
  <si>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</si>
  <si>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</si>
  <si>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</si>
  <si>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</si>
  <si>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</si>
  <si>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</si>
  <si>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</si>
  <si>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</si>
  <si>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</si>
  <si>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</si>
  <si>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</si>
  <si>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</si>
  <si>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</si>
  <si>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</si>
  <si>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</si>
  <si>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</si>
  <si>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</si>
  <si>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</si>
  <si>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</si>
  <si>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</si>
  <si>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</si>
  <si>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</si>
  <si>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</si>
  <si>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</si>
  <si>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</si>
  <si>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</si>
  <si>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</si>
  <si>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</si>
  <si>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</si>
  <si>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</si>
  <si>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</si>
  <si>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</si>
  <si>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</si>
  <si>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</si>
  <si>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</si>
  <si>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</si>
  <si>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</si>
  <si>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</si>
  <si>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</si>
  <si>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</si>
  <si>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</si>
  <si>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</si>
  <si>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</si>
  <si>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</si>
  <si>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</si>
  <si>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</si>
  <si>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</si>
  <si>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</si>
  <si>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</si>
  <si>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</si>
  <si>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</si>
  <si>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</si>
  <si>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</si>
  <si>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</si>
  <si>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</si>
  <si>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</si>
  <si>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</si>
  <si>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</si>
  <si>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</si>
  <si>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</si>
  <si>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</si>
  <si>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</si>
  <si>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</si>
  <si>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</si>
  <si>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</si>
  <si>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</si>
  <si>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</si>
  <si>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</si>
  <si>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</si>
  <si>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</si>
  <si>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</si>
  <si>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</si>
  <si>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</si>
  <si>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</si>
  <si>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</si>
  <si>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</si>
  <si>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</si>
  <si>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</si>
  <si>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</si>
  <si>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</si>
  <si>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</si>
  <si>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</si>
  <si>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</si>
  <si>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</si>
  <si>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</si>
  <si>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</si>
  <si>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</si>
  <si>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</si>
  <si>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</si>
  <si>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</si>
  <si>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</si>
  <si>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</si>
  <si>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</si>
  <si>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</si>
  <si>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</si>
  <si>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</si>
  <si>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</si>
  <si>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</si>
  <si>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</si>
  <si>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</si>
  <si>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</si>
  <si>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</si>
  <si>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</si>
  <si>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</si>
  <si>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</si>
  <si>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</si>
  <si>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</si>
  <si>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</si>
  <si>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</si>
  <si>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</si>
  <si>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</si>
  <si>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</si>
  <si>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</si>
  <si>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</si>
  <si>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</si>
  <si>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</si>
  <si>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</si>
  <si>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</si>
  <si>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</si>
  <si>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</si>
  <si>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</si>
  <si>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</si>
  <si>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</si>
  <si>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</si>
  <si>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</si>
  <si>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</si>
  <si>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</si>
  <si>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</si>
  <si>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</si>
  <si>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</si>
  <si>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</si>
  <si>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</si>
  <si>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</si>
  <si>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</si>
  <si>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</si>
  <si>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</si>
  <si>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</si>
  <si>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</si>
  <si>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</si>
  <si>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</si>
  <si>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</si>
  <si>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</si>
  <si>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</si>
  <si>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</si>
  <si>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</si>
  <si>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</si>
  <si>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</si>
  <si>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</si>
  <si>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</si>
  <si>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</si>
  <si>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</si>
  <si>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</si>
  <si>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</si>
  <si>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</si>
  <si>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</si>
  <si>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</si>
  <si>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</si>
  <si>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</si>
  <si>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</si>
  <si>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</si>
  <si>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</si>
  <si>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</si>
  <si>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</si>
  <si>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</si>
  <si>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</si>
  <si>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</si>
  <si>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</si>
  <si>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</si>
  <si>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</si>
  <si>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</si>
  <si>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</si>
  <si>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</si>
  <si>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</si>
  <si>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</si>
  <si>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</si>
  <si>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</si>
  <si>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</si>
  <si>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</si>
  <si>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</si>
  <si>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</si>
  <si>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</si>
  <si>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</si>
  <si>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</si>
  <si>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</si>
  <si>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</si>
  <si>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</si>
  <si>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</si>
  <si>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</si>
  <si>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</si>
  <si>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</si>
  <si>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</si>
  <si>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</si>
  <si>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</si>
  <si>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</si>
  <si>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</si>
  <si>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</si>
  <si>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</si>
  <si>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</si>
  <si>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</si>
  <si>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</si>
  <si>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</si>
  <si>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</si>
  <si>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</si>
  <si>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</si>
  <si>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</si>
  <si>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</si>
  <si>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</si>
  <si>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</si>
  <si>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</si>
  <si>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</si>
  <si>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</si>
  <si>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</si>
  <si>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</si>
  <si>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</si>
  <si>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</si>
  <si>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</si>
  <si>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</si>
  <si>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</si>
  <si>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</si>
  <si>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</si>
  <si>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</si>
  <si>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</si>
  <si>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</si>
  <si>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</si>
  <si>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</si>
  <si>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</si>
  <si>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</si>
  <si>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</si>
  <si>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</si>
  <si>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</si>
  <si>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</si>
  <si>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</si>
  <si>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</si>
  <si>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</si>
  <si>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</si>
  <si>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</si>
  <si>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</si>
  <si>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</si>
  <si>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</si>
  <si>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</si>
  <si>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</si>
  <si>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</si>
  <si>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</si>
  <si>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</si>
  <si>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</si>
  <si>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</si>
  <si>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</si>
  <si>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</si>
  <si>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</si>
  <si>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</si>
  <si>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</si>
  <si>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</si>
  <si>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</si>
  <si>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</si>
  <si>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</si>
  <si>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</si>
  <si>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</si>
  <si>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</si>
  <si>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</si>
  <si>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</si>
  <si>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</si>
  <si>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</si>
  <si>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</si>
  <si>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</si>
  <si>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</si>
  <si>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</si>
  <si>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</si>
  <si>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</si>
  <si>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</si>
  <si>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</si>
  <si>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</si>
  <si>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</si>
  <si>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</si>
  <si>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</si>
  <si>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</si>
  <si>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</si>
  <si>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</si>
  <si>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</si>
  <si>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</si>
  <si>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</si>
  <si>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</si>
  <si>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</si>
  <si>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</si>
  <si>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</si>
  <si>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</si>
  <si>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</si>
  <si>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</si>
  <si>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</si>
  <si>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</si>
  <si>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</si>
  <si>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</si>
  <si>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</si>
  <si>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</si>
  <si>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</si>
  <si>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</si>
  <si>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</si>
  <si>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</si>
  <si>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</si>
  <si>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</si>
  <si>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</si>
  <si>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</si>
  <si>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</si>
  <si>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</si>
  <si>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</si>
  <si>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</si>
  <si>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</si>
  <si>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</si>
  <si>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</si>
  <si>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</si>
  <si>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</si>
  <si>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</si>
  <si>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</si>
  <si>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</si>
  <si>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</si>
  <si>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</si>
  <si>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</si>
  <si>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</si>
  <si>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</si>
  <si>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</si>
  <si>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</si>
  <si>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</si>
  <si>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</si>
  <si>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</si>
  <si>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</si>
  <si>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</si>
  <si>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</si>
  <si>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</si>
  <si>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</si>
  <si>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</si>
  <si>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</si>
  <si>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</si>
  <si>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</si>
  <si>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</si>
  <si>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</si>
  <si>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</si>
  <si>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</si>
  <si>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</si>
  <si>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</si>
  <si>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</si>
  <si>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</si>
  <si>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</si>
  <si>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</si>
  <si>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</si>
  <si>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</si>
  <si>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</si>
  <si>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</si>
  <si>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</si>
  <si>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</si>
  <si>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</si>
  <si>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</si>
  <si>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</si>
  <si>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</si>
  <si>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</si>
  <si>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</si>
  <si>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</si>
  <si>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</si>
  <si>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</si>
  <si>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</si>
  <si>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</si>
  <si>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</si>
  <si>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</si>
  <si>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</si>
  <si>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</si>
  <si>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</si>
  <si>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</si>
  <si>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</si>
  <si>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</si>
  <si>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</si>
  <si>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</si>
  <si>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</si>
  <si>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</si>
  <si>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</si>
  <si>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</si>
  <si>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</si>
  <si>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</si>
  <si>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</si>
  <si>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</si>
  <si>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</si>
  <si>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</si>
  <si>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</si>
  <si>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</si>
  <si>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</si>
  <si>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</si>
  <si>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</si>
  <si>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</si>
  <si>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</si>
  <si>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</si>
  <si>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</si>
  <si>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</si>
  <si>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</si>
  <si>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</si>
  <si>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</si>
  <si>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</si>
  <si>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</si>
  <si>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</si>
  <si>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</si>
  <si>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</si>
  <si>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</si>
  <si>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</si>
  <si>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</si>
  <si>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</si>
  <si>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</si>
  <si>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</si>
  <si>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</si>
  <si>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</si>
  <si>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</si>
  <si>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</si>
  <si>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</si>
  <si>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</si>
  <si>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</si>
  <si>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</si>
  <si>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</si>
  <si>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</si>
  <si>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</si>
  <si>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</si>
  <si>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</si>
  <si>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</si>
  <si>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</si>
  <si>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</si>
  <si>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</si>
  <si>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</si>
  <si>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</si>
  <si>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</si>
  <si>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</si>
  <si>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</si>
  <si>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</si>
  <si>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</si>
  <si>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</si>
  <si>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</si>
  <si>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</si>
  <si>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</si>
  <si>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</si>
  <si>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</si>
  <si>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</si>
  <si>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</si>
  <si>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</si>
  <si>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</si>
  <si>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</si>
  <si>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</si>
  <si>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</si>
  <si>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</si>
  <si>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</si>
  <si>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</si>
  <si>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</si>
  <si>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</si>
  <si>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</si>
  <si>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</si>
  <si>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</si>
  <si>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</si>
  <si>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</si>
  <si>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</si>
  <si>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</si>
  <si>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</si>
  <si>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</si>
  <si>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</si>
  <si>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</si>
  <si>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</si>
  <si>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</si>
  <si>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</si>
  <si>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</si>
  <si>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</si>
  <si>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</si>
  <si>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</si>
  <si>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</si>
  <si>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</si>
  <si>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</si>
  <si>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</si>
  <si>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</si>
  <si>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</si>
  <si>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</si>
  <si>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</si>
  <si>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</si>
  <si>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</si>
  <si>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</si>
  <si>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</si>
  <si>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</si>
  <si>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</si>
  <si>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</si>
  <si>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</si>
  <si>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</si>
  <si>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</si>
  <si>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</si>
  <si>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</si>
  <si>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</si>
  <si>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</si>
  <si>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</si>
  <si>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</si>
  <si>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</si>
  <si>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</si>
  <si>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</si>
  <si>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</si>
  <si>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</si>
  <si>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</si>
  <si>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</si>
  <si>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</si>
  <si>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</si>
  <si>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</si>
  <si>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</si>
  <si>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</si>
  <si>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</si>
  <si>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</si>
  <si>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</si>
  <si>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</si>
  <si>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</si>
  <si>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</si>
  <si>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</si>
  <si>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</si>
  <si>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</si>
  <si>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</si>
  <si>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</si>
  <si>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</si>
  <si>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</si>
  <si>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</si>
  <si>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</si>
  <si>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</si>
  <si>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</si>
  <si>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</si>
  <si>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</si>
  <si>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</si>
  <si>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</si>
  <si>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</si>
  <si>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</si>
  <si>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</si>
  <si>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</si>
  <si>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</si>
  <si>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</si>
  <si>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</si>
  <si>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</si>
  <si>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</si>
  <si>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</si>
  <si>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</si>
  <si>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</si>
  <si>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</si>
  <si>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</si>
  <si>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</si>
  <si>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</si>
  <si>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</si>
  <si>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</si>
  <si>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</si>
  <si>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</si>
  <si>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</si>
  <si>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</si>
  <si>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</si>
  <si>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</si>
  <si>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</si>
  <si>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</si>
  <si>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</si>
  <si>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</si>
  <si>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</si>
  <si>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</si>
  <si>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</si>
  <si>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</si>
  <si>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</si>
  <si>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</si>
  <si>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</si>
  <si>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</si>
  <si>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</si>
  <si>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</si>
  <si>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</si>
  <si>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</si>
  <si>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</si>
  <si>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</si>
  <si>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</si>
  <si>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</si>
  <si>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</si>
  <si>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</si>
  <si>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</si>
  <si>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</si>
  <si>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</si>
  <si>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</si>
  <si>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</si>
  <si>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</si>
  <si>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</si>
  <si>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</si>
  <si>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</si>
  <si>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</si>
  <si>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</si>
  <si>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</si>
  <si>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</si>
  <si>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</si>
  <si>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</si>
  <si>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</si>
  <si>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</si>
  <si>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</si>
  <si>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</si>
  <si>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</si>
  <si>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</si>
  <si>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</si>
  <si>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</si>
  <si>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</si>
  <si>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</si>
  <si>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</si>
  <si>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</si>
  <si>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</si>
  <si>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</si>
  <si>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</si>
  <si>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</si>
  <si>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</si>
  <si>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</si>
  <si>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</si>
  <si>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</si>
  <si>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</si>
  <si>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</si>
  <si>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</si>
  <si>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</si>
  <si>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</si>
  <si>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</si>
  <si>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</si>
  <si>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</si>
  <si>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</si>
  <si>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</si>
  <si>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</si>
  <si>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</si>
  <si>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</si>
  <si>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</si>
  <si>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</si>
  <si>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</si>
  <si>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</si>
  <si>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</si>
  <si>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</si>
  <si>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</si>
  <si>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</si>
  <si>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</si>
  <si>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</si>
  <si>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</si>
  <si>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</si>
  <si>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</si>
  <si>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</si>
  <si>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</si>
  <si>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</si>
  <si>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</si>
  <si>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</si>
  <si>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</si>
  <si>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</si>
  <si>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</si>
  <si>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</si>
  <si>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</si>
  <si>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</si>
  <si>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</si>
  <si>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</si>
  <si>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</si>
  <si>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</si>
  <si>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</si>
  <si>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</si>
  <si>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</si>
  <si>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</si>
  <si>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</si>
  <si>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</si>
  <si>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</si>
  <si>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</si>
  <si>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</si>
  <si>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</si>
  <si>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</si>
  <si>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</si>
  <si>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</si>
  <si>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</si>
  <si>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</si>
  <si>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</si>
  <si>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</si>
  <si>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</si>
  <si>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</si>
  <si>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</si>
  <si>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</si>
  <si>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</si>
  <si>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</si>
  <si>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</si>
  <si>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</si>
  <si>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</si>
  <si>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</si>
  <si>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</si>
  <si>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</si>
  <si>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</si>
  <si>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</si>
  <si>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</si>
  <si>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</si>
  <si>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</si>
  <si>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</si>
  <si>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</si>
  <si>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</si>
  <si>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</si>
  <si>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</si>
  <si>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</si>
  <si>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</si>
  <si>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</si>
  <si>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</si>
  <si>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</si>
  <si>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</si>
  <si>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</si>
  <si>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</si>
  <si>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</si>
  <si>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</si>
  <si>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</si>
  <si>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</si>
  <si>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</si>
  <si>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</si>
  <si>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</si>
  <si>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</si>
  <si>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</si>
  <si>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</si>
  <si>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</si>
  <si>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</si>
  <si>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</si>
  <si>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</si>
  <si>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</si>
  <si>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</si>
  <si>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</si>
  <si>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</si>
  <si>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</si>
  <si>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</si>
  <si>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</si>
  <si>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</si>
  <si>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</si>
  <si>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</si>
  <si>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</si>
  <si>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</si>
  <si>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</si>
  <si>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</si>
  <si>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</si>
  <si>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</si>
  <si>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</si>
  <si>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</si>
  <si>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</si>
  <si>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</si>
  <si>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</si>
  <si>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</si>
  <si>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</si>
  <si>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</si>
  <si>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</si>
  <si>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</si>
  <si>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</si>
  <si>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</si>
  <si>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</si>
  <si>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</si>
  <si>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</si>
  <si>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</si>
  <si>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</si>
  <si>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</si>
  <si>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</si>
  <si>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</si>
  <si>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</si>
  <si>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</si>
  <si>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</si>
  <si>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</si>
  <si>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</si>
  <si>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</si>
  <si>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</si>
  <si>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</si>
  <si>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</si>
  <si>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</si>
  <si>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</si>
  <si>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</si>
  <si>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</si>
  <si>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</si>
  <si>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</si>
  <si>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</si>
  <si>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</si>
  <si>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</si>
  <si>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</si>
  <si>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</si>
  <si>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</si>
  <si>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</si>
  <si>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</si>
  <si>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</si>
  <si>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</si>
  <si>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</si>
  <si>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</si>
  <si>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</si>
  <si>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</si>
  <si>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</si>
  <si>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</si>
  <si>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</si>
  <si>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</si>
  <si>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</si>
  <si>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</si>
  <si>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</si>
  <si>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</si>
  <si>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</si>
  <si>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</si>
  <si>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</si>
  <si>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</si>
  <si>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</si>
  <si>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</si>
  <si>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</si>
  <si>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</si>
  <si>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</si>
  <si>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</si>
  <si>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</si>
  <si>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</si>
  <si>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</si>
  <si>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</si>
  <si>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</si>
  <si>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</si>
  <si>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</si>
  <si>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</si>
  <si>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</si>
  <si>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</si>
  <si>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</si>
  <si>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</si>
  <si>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</si>
  <si>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</si>
  <si>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</si>
  <si>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</si>
  <si>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</si>
  <si>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</si>
  <si>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</si>
  <si>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</si>
  <si>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</si>
  <si>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</si>
  <si>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</si>
  <si>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</si>
  <si>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</si>
  <si>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</si>
  <si>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</si>
  <si>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</si>
  <si>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</si>
  <si>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</si>
  <si>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</si>
  <si>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</si>
  <si>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</si>
  <si>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</si>
  <si>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</si>
  <si>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</si>
  <si>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</si>
  <si>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</si>
  <si>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</si>
  <si>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</si>
  <si>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</si>
  <si>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</si>
  <si>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</si>
  <si>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</si>
  <si>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</si>
  <si>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</si>
  <si>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</si>
  <si>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</si>
  <si>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</si>
  <si>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</si>
  <si>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</si>
  <si>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</si>
  <si>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</si>
  <si>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</si>
  <si>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</si>
  <si>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</si>
  <si>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</si>
  <si>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</si>
  <si>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</si>
  <si>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</si>
  <si>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</si>
  <si>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</si>
  <si>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</si>
  <si>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</si>
  <si>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</si>
  <si>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</si>
  <si>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</si>
  <si>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</si>
  <si>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</si>
  <si>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</si>
  <si>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</si>
  <si>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</si>
  <si>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</si>
  <si>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</si>
  <si>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</si>
  <si>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</si>
  <si>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</si>
  <si>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</si>
  <si>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</si>
  <si>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</si>
  <si>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</si>
  <si>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</si>
  <si>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</si>
  <si>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</si>
  <si>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</si>
  <si>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</si>
  <si>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</si>
  <si>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</si>
  <si>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</si>
  <si>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</si>
  <si>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</si>
  <si>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</si>
  <si>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</si>
  <si>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</si>
  <si>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</si>
  <si>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</si>
  <si>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</si>
  <si>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</si>
  <si>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</si>
  <si>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</si>
  <si>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</si>
  <si>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</si>
  <si>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</si>
  <si>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</si>
  <si>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</si>
  <si>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</si>
  <si>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</si>
  <si>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</si>
  <si>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</si>
  <si>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</si>
  <si>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</si>
  <si>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</si>
  <si>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</si>
  <si>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</si>
  <si>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</si>
  <si>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</si>
  <si>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</si>
  <si>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</si>
  <si>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</si>
  <si>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</si>
  <si>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</si>
  <si>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</si>
  <si>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</si>
  <si>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</si>
  <si>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</si>
  <si>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</si>
  <si>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</si>
  <si>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</si>
  <si>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</si>
  <si>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</si>
  <si>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</si>
  <si>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</si>
  <si>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</si>
  <si>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</si>
  <si>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</si>
  <si>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</si>
  <si>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</si>
  <si>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</si>
  <si>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</si>
  <si>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</si>
  <si>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</si>
  <si>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</si>
  <si>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</si>
  <si>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</si>
  <si>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</si>
  <si>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</si>
  <si>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</si>
  <si>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</si>
  <si>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</si>
  <si>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</si>
  <si>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</si>
  <si>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</si>
  <si>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</si>
  <si>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</si>
  <si>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</si>
  <si>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</si>
  <si>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</si>
  <si>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</si>
  <si>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</si>
  <si>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</si>
  <si>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</si>
  <si>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</si>
  <si>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</si>
  <si>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</si>
  <si>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</si>
  <si>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</si>
  <si>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</si>
  <si>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</si>
  <si>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</si>
  <si>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</si>
  <si>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</si>
  <si>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</si>
  <si>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</si>
  <si>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</si>
  <si>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</si>
  <si>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</si>
  <si>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</si>
  <si>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</si>
  <si>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</si>
  <si>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</si>
  <si>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</si>
  <si>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</si>
  <si>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</si>
  <si>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</si>
  <si>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</si>
  <si>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</si>
  <si>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</si>
  <si>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</si>
  <si>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</si>
  <si>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</si>
  <si>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</si>
  <si>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</si>
  <si>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</si>
  <si>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</si>
  <si>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</si>
  <si>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</si>
  <si>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</si>
  <si>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</si>
  <si>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</si>
  <si>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</si>
  <si>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</si>
  <si>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</si>
  <si>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</si>
  <si>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</si>
  <si>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</si>
  <si>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</si>
  <si>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</si>
  <si>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</si>
  <si>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</si>
  <si>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</si>
  <si>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</si>
  <si>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</si>
  <si>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</si>
  <si>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</si>
  <si>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</si>
  <si>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</si>
  <si>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</si>
  <si>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</si>
  <si>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</si>
  <si>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</si>
  <si>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</si>
  <si>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</si>
  <si>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</si>
  <si>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</si>
  <si>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</si>
  <si>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</si>
  <si>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</si>
  <si>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</si>
  <si>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</si>
  <si>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</si>
  <si>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</si>
  <si>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</si>
  <si>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</si>
  <si>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</si>
  <si>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</si>
  <si>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</si>
  <si>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</si>
  <si>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</si>
  <si>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</si>
  <si>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</si>
  <si>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</si>
  <si>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</si>
  <si>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</si>
  <si>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</si>
  <si>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</si>
  <si>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</si>
  <si>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</si>
  <si>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</si>
  <si>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</si>
  <si>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</si>
  <si>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</si>
  <si>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</si>
  <si>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</si>
  <si>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</si>
  <si>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</si>
  <si>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</si>
  <si>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</si>
  <si>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</si>
  <si>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</si>
  <si>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</si>
  <si>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</si>
  <si>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</si>
  <si>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</si>
  <si>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</si>
  <si>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</si>
  <si>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</si>
  <si>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</si>
  <si>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</si>
  <si>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</si>
  <si>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</si>
  <si>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</si>
  <si>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</si>
  <si>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</si>
  <si>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</si>
  <si>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</si>
  <si>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</si>
  <si>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</si>
  <si>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</si>
  <si>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</si>
  <si>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</si>
  <si>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</si>
  <si>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</si>
  <si>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</si>
  <si>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</si>
  <si>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</si>
  <si>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</si>
  <si>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</si>
  <si>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</si>
  <si>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</si>
  <si>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</si>
  <si>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</si>
  <si>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</si>
  <si>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</si>
  <si>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</si>
  <si>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</si>
  <si>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</si>
  <si>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</si>
  <si>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</si>
  <si>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</si>
  <si>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</si>
  <si>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</si>
  <si>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</si>
  <si>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</si>
  <si>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</si>
  <si>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</si>
  <si>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</si>
  <si>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</si>
  <si>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</si>
  <si>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</si>
  <si>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</si>
  <si>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</si>
  <si>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</si>
  <si>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</si>
  <si>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</si>
  <si>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</si>
  <si>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</si>
  <si>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</si>
  <si>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</si>
  <si>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</si>
  <si>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</si>
  <si>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</si>
  <si>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</si>
  <si>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</si>
  <si>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</si>
  <si>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</si>
  <si>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</si>
  <si>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</si>
  <si>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</si>
  <si>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</si>
  <si>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</si>
  <si>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</si>
  <si>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</si>
  <si>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</si>
  <si>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</si>
  <si>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</si>
  <si>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</si>
  <si>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</si>
  <si>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</si>
  <si>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</si>
  <si>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</si>
  <si>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</si>
  <si>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</si>
  <si>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</si>
  <si>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</si>
  <si>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</si>
  <si>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</si>
  <si>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</si>
  <si>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</si>
  <si>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</si>
  <si>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</si>
  <si>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</si>
  <si>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</si>
  <si>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</si>
  <si>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</si>
  <si>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</si>
  <si>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</si>
  <si>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</si>
  <si>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</si>
  <si>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</si>
  <si>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</si>
  <si>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</si>
  <si>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</si>
  <si>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</si>
  <si>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</si>
  <si>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</si>
  <si>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</si>
  <si>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</si>
  <si>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</si>
  <si>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</si>
  <si>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</si>
  <si>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</si>
  <si>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</si>
  <si>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</si>
  <si>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</si>
  <si>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</si>
  <si>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</si>
  <si>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</si>
  <si>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</si>
  <si>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</si>
  <si>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</si>
  <si>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</si>
  <si>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</si>
  <si>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</si>
  <si>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</si>
  <si>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</si>
  <si>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</si>
  <si>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</si>
  <si>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</si>
  <si>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</si>
  <si>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</si>
  <si>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</si>
  <si>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</si>
  <si>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</si>
  <si>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</si>
  <si>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</si>
  <si>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</si>
  <si>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</si>
  <si>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</si>
  <si>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</si>
  <si>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</si>
  <si>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</si>
  <si>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</si>
  <si>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</si>
  <si>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</si>
  <si>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</si>
  <si>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</si>
  <si>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</si>
  <si>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</si>
  <si>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</si>
  <si>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</si>
  <si>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</si>
  <si>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</si>
  <si>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</si>
  <si>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</si>
  <si>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</si>
  <si>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</si>
  <si>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</si>
  <si>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</si>
  <si>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</si>
  <si>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</si>
  <si>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</si>
  <si>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</si>
  <si>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</si>
  <si>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</si>
  <si>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</si>
  <si>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</si>
  <si>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</si>
  <si>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</si>
  <si>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</si>
  <si>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</si>
  <si>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</si>
  <si>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</si>
  <si>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</si>
  <si>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</si>
  <si>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</si>
  <si>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</si>
  <si>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</si>
  <si>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</si>
  <si>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</si>
  <si>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</si>
  <si>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</si>
  <si>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</si>
  <si>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</si>
  <si>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</si>
  <si>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</si>
  <si>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</si>
  <si>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</si>
  <si>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</si>
  <si>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</si>
  <si>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</si>
  <si>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</si>
  <si>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</si>
  <si>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</si>
  <si>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</si>
  <si>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</si>
  <si>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</si>
  <si>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</si>
  <si>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</si>
  <si>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</si>
  <si>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</si>
  <si>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</si>
  <si>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</si>
  <si>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</si>
  <si>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</si>
  <si>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</si>
  <si>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</si>
  <si>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</si>
  <si>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</si>
  <si>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</si>
  <si>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</si>
  <si>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</si>
  <si>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</si>
  <si>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</si>
  <si>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</si>
  <si>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</si>
  <si>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</si>
  <si>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</si>
  <si>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</si>
  <si>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</si>
  <si>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</si>
  <si>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</si>
  <si>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</si>
  <si>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</si>
  <si>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</si>
  <si>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</si>
  <si>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</si>
  <si>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</si>
  <si>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</si>
  <si>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</si>
  <si>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</si>
  <si>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</si>
  <si>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</si>
  <si>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</si>
  <si>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</si>
  <si>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</si>
  <si>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</si>
  <si>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</si>
  <si>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</si>
  <si>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</si>
  <si>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</si>
  <si>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</si>
  <si>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</si>
  <si>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</si>
  <si>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</si>
  <si>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</si>
  <si>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</si>
  <si>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</si>
  <si>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</si>
  <si>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</si>
  <si>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</si>
  <si>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</si>
  <si>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</si>
  <si>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</si>
  <si>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</si>
  <si>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</si>
  <si>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</si>
  <si>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</si>
  <si>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</si>
  <si>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</si>
  <si>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</si>
  <si>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</si>
  <si>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</si>
  <si>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</si>
  <si>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</si>
  <si>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</si>
  <si>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</si>
  <si>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</si>
  <si>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</si>
  <si>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</si>
  <si>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</si>
  <si>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</si>
  <si>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</si>
  <si>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</si>
  <si>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</si>
  <si>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</si>
  <si>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</si>
  <si>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</si>
  <si>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</si>
  <si>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</si>
  <si>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</si>
  <si>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</si>
  <si>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</si>
  <si>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</si>
  <si>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</si>
  <si>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</si>
  <si>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</si>
  <si>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</si>
  <si>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</si>
  <si>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</si>
  <si>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</si>
  <si>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</si>
  <si>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</si>
  <si>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</si>
  <si>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</si>
  <si>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</si>
  <si>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</si>
  <si>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</si>
  <si>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</si>
  <si>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</si>
  <si>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</si>
  <si>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</si>
  <si>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</si>
  <si>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</si>
  <si>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</si>
  <si>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</si>
  <si>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</si>
  <si>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</si>
  <si>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</si>
  <si>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</si>
  <si>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</si>
  <si>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</si>
  <si>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</si>
  <si>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</si>
  <si>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</si>
  <si>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</si>
  <si>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</si>
  <si>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</si>
  <si>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</si>
  <si>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</si>
  <si>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</si>
  <si>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</si>
  <si>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</si>
  <si>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</si>
  <si>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</si>
  <si>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</si>
  <si>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</si>
  <si>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</si>
  <si>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</si>
  <si>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</si>
  <si>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</si>
  <si>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</si>
  <si>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</si>
  <si>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</si>
  <si>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</si>
  <si>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</si>
  <si>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</si>
  <si>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</si>
  <si>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</si>
  <si>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</si>
  <si>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</si>
  <si>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</si>
  <si>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</si>
  <si>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</si>
  <si>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</si>
  <si>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</si>
  <si>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</si>
  <si>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</si>
  <si>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</si>
  <si>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</si>
  <si>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</si>
  <si>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</si>
  <si>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</si>
  <si>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</si>
  <si>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</si>
  <si>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</si>
  <si>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</si>
  <si>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</si>
  <si>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</si>
  <si>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</si>
  <si>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</si>
  <si>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</si>
  <si>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</si>
  <si>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</si>
  <si>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</si>
  <si>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</si>
  <si>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</si>
  <si>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</si>
  <si>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</si>
  <si>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</si>
  <si>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</si>
  <si>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</si>
  <si>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</si>
  <si>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</si>
  <si>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</si>
  <si>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</si>
  <si>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</si>
  <si>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</si>
  <si>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</si>
  <si>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</si>
  <si>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</si>
  <si>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</si>
  <si>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</si>
  <si>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</si>
  <si>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</si>
  <si>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</si>
  <si>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</si>
  <si>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</si>
  <si>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</si>
  <si>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</si>
  <si>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</si>
  <si>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</si>
  <si>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</si>
  <si>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</si>
  <si>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</si>
  <si>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</si>
  <si>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</si>
  <si>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</si>
  <si>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</si>
  <si>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</si>
  <si>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</si>
  <si>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</si>
  <si>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</si>
  <si>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</si>
  <si>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</si>
  <si>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</si>
  <si>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</si>
  <si>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</si>
  <si>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</si>
  <si>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</si>
  <si>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</si>
  <si>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</si>
  <si>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</si>
  <si>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</si>
  <si>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</si>
  <si>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</si>
  <si>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</si>
  <si>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</si>
  <si>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</si>
  <si>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</si>
  <si>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</si>
  <si>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</si>
  <si>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</si>
  <si>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</si>
  <si>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</si>
  <si>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</si>
  <si>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</si>
  <si>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</si>
  <si>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</si>
  <si>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</si>
  <si>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</si>
  <si>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</si>
  <si>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</si>
  <si>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</si>
  <si>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</si>
  <si>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</si>
  <si>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</si>
  <si>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</si>
  <si>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</si>
  <si>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</si>
  <si>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</si>
  <si>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</si>
  <si>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</si>
  <si>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</si>
  <si>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</si>
  <si>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</si>
  <si>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</si>
  <si>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</si>
  <si>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</si>
  <si>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</si>
  <si>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</si>
  <si>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</si>
  <si>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</si>
  <si>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</si>
  <si>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</si>
  <si>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</si>
  <si>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</si>
  <si>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</si>
  <si>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</si>
  <si>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</si>
  <si>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</si>
  <si>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</si>
  <si>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</si>
  <si>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</si>
  <si>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</si>
  <si>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</si>
  <si>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</si>
  <si>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</si>
  <si>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</si>
  <si>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</si>
  <si>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</si>
  <si>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</si>
  <si>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</si>
  <si>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</si>
  <si>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</si>
  <si>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</si>
  <si>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</si>
  <si>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</si>
  <si>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</si>
  <si>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</si>
  <si>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</si>
  <si>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</si>
  <si>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</si>
  <si>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</si>
  <si>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</si>
  <si>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</si>
  <si>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</si>
  <si>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</si>
  <si>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</si>
  <si>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</si>
  <si>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</si>
  <si>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</si>
  <si>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</si>
  <si>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</si>
  <si>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</si>
  <si>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</si>
  <si>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</si>
  <si>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</si>
  <si>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</si>
  <si>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</si>
  <si>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</si>
  <si>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</si>
  <si>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</si>
  <si>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</si>
  <si>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</si>
  <si>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</si>
  <si>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</si>
  <si>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</si>
  <si>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</si>
  <si>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</si>
  <si>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</si>
  <si>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</si>
  <si>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</si>
  <si>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</si>
  <si>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</si>
  <si>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</si>
  <si>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</si>
  <si>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</si>
  <si>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</si>
  <si>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</si>
  <si>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</si>
  <si>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</si>
  <si>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</si>
  <si>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</si>
  <si>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</si>
  <si>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</si>
  <si>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</si>
  <si>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</si>
  <si>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</si>
  <si>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</si>
  <si>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</si>
  <si>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</si>
  <si>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</si>
  <si>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</si>
  <si>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</si>
  <si>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</si>
  <si>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</si>
  <si>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</si>
  <si>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</si>
  <si>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</si>
  <si>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</si>
  <si>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</si>
  <si>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</si>
  <si>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</si>
  <si>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</si>
  <si>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</si>
  <si>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</si>
  <si>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</si>
  <si>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</si>
  <si>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</si>
  <si>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</si>
  <si>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</si>
  <si>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</si>
  <si>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</si>
  <si>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</si>
  <si>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</si>
  <si>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</si>
  <si>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</si>
  <si>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</si>
  <si>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</si>
  <si>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</si>
  <si>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</si>
  <si>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</si>
  <si>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</si>
  <si>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</si>
  <si>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</si>
  <si>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</si>
  <si>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</si>
  <si>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</si>
  <si>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</si>
  <si>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</si>
  <si>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</si>
  <si>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</si>
  <si>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</si>
  <si>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</si>
  <si>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</si>
  <si>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</si>
  <si>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</si>
  <si>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</si>
  <si>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</si>
  <si>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</si>
  <si>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</si>
  <si>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</si>
  <si>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</si>
  <si>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</si>
  <si>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</si>
  <si>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</si>
  <si>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</si>
  <si>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</si>
  <si>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</si>
  <si>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</si>
  <si>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</si>
  <si>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</si>
  <si>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</si>
  <si>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</si>
  <si>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</si>
  <si>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</si>
  <si>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</si>
  <si>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</si>
  <si>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</si>
  <si>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</si>
  <si>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</si>
  <si>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</si>
  <si>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</si>
  <si>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</si>
  <si>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</si>
  <si>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</si>
  <si>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</si>
  <si>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</si>
  <si>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</si>
  <si>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</si>
  <si>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</si>
  <si>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</si>
  <si>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</si>
  <si>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</si>
  <si>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</si>
  <si>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</si>
  <si>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</si>
  <si>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</si>
  <si>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</si>
  <si>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</si>
  <si>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</si>
  <si>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</si>
  <si>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</si>
  <si>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</si>
  <si>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</si>
  <si>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</si>
  <si>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</si>
  <si>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</si>
  <si>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</si>
  <si>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</si>
  <si>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</si>
  <si>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</si>
  <si>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</si>
  <si>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</si>
  <si>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</si>
  <si>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</si>
  <si>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</si>
  <si>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</si>
  <si>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</si>
  <si>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</si>
  <si>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</si>
  <si>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</si>
  <si>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</si>
  <si>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</si>
  <si>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</si>
  <si>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</si>
  <si>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</si>
  <si>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</si>
  <si>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</si>
  <si>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</si>
  <si>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</si>
  <si>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</si>
  <si>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</si>
  <si>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</si>
  <si>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</si>
  <si>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</si>
  <si>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</si>
  <si>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</si>
  <si>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</si>
  <si>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</si>
  <si>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</si>
  <si>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</si>
  <si>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</si>
  <si>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</si>
  <si>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</si>
  <si>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</si>
  <si>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</si>
  <si>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</si>
  <si>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</si>
  <si>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</si>
  <si>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</si>
  <si>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</si>
  <si>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</si>
  <si>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</si>
  <si>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</si>
  <si>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</si>
  <si>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</si>
  <si>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</si>
  <si>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</si>
  <si>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</si>
  <si>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</si>
  <si>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</si>
  <si>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</si>
  <si>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</si>
  <si>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</si>
  <si>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</si>
  <si>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</si>
  <si>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</si>
  <si>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</si>
  <si>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</si>
  <si>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</si>
  <si>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</si>
  <si>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</si>
  <si>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</si>
  <si>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</si>
  <si>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</si>
  <si>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</si>
  <si>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</si>
  <si>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</si>
  <si>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</si>
  <si>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</si>
  <si>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</si>
  <si>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</si>
  <si>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</si>
  <si>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</si>
  <si>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</si>
  <si>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</si>
  <si>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</si>
  <si>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</si>
  <si>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</si>
  <si>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</si>
  <si>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</si>
  <si>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</si>
  <si>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</si>
  <si>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</si>
  <si>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</si>
  <si>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</si>
  <si>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</si>
  <si>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</si>
  <si>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</si>
  <si>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</si>
  <si>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</si>
  <si>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</si>
  <si>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</si>
  <si>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</si>
  <si>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</si>
  <si>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</si>
  <si>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</si>
  <si>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</si>
  <si>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</si>
  <si>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</si>
  <si>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</si>
  <si>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</si>
  <si>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</si>
  <si>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</si>
  <si>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</si>
  <si>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</si>
  <si>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</si>
  <si>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</si>
  <si>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</si>
  <si>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</si>
  <si>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</si>
  <si>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</si>
  <si>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</si>
  <si>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</si>
  <si>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</si>
  <si>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</si>
  <si>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</si>
  <si>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</si>
  <si>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</si>
  <si>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</si>
  <si>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</si>
  <si>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</si>
  <si>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</si>
  <si>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</si>
  <si>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</si>
  <si>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</si>
  <si>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</si>
  <si>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</si>
  <si>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</si>
  <si>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</si>
  <si>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</si>
  <si>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</si>
  <si>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</si>
  <si>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</si>
  <si>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</si>
  <si>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</si>
  <si>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</si>
  <si>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</si>
  <si>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</si>
  <si>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</si>
  <si>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</si>
  <si>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</si>
  <si>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</si>
  <si>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</si>
  <si>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</si>
  <si>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</si>
  <si>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</si>
  <si>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</si>
  <si>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</si>
  <si>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</si>
  <si>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</si>
  <si>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</si>
  <si>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</si>
  <si>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</si>
  <si>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</si>
  <si>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</si>
  <si>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</si>
  <si>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</si>
  <si>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</si>
  <si>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</si>
  <si>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</si>
  <si>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</si>
  <si>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</si>
  <si>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</si>
  <si>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</si>
  <si>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</si>
  <si>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</si>
  <si>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</si>
  <si>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</si>
  <si>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</si>
  <si>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</si>
  <si>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</si>
  <si>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</si>
  <si>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</si>
  <si>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</si>
  <si>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</si>
  <si>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</si>
  <si>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</si>
  <si>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</si>
  <si>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</si>
  <si>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</si>
  <si>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</si>
  <si>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</si>
  <si>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</si>
  <si>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</si>
  <si>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</si>
  <si>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</si>
  <si>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</si>
  <si>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</si>
  <si>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</si>
  <si>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</si>
  <si>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</si>
  <si>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</si>
  <si>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</si>
  <si>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</si>
  <si>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</si>
  <si>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</si>
  <si>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</si>
  <si>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</si>
  <si>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</si>
  <si>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</si>
  <si>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</si>
  <si>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</si>
  <si>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</si>
  <si>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</si>
  <si>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</si>
  <si>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</si>
  <si>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</si>
  <si>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</si>
  <si>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</si>
  <si>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</si>
  <si>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</si>
  <si>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</si>
  <si>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</si>
  <si>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</si>
  <si>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</si>
  <si>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</si>
  <si>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</si>
  <si>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</si>
  <si>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</si>
  <si>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</si>
  <si>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</si>
  <si>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</si>
  <si>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</si>
  <si>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</si>
  <si>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</si>
  <si>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</si>
  <si>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</si>
  <si>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</si>
  <si>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</si>
  <si>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</si>
  <si>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</si>
  <si>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</si>
  <si>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</si>
  <si>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</si>
  <si>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</si>
  <si>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</si>
  <si>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</si>
  <si>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</si>
  <si>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</si>
  <si>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</si>
  <si>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</si>
  <si>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</si>
  <si>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</si>
  <si>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</si>
  <si>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</si>
  <si>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</si>
  <si>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</si>
  <si>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</si>
  <si>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</si>
  <si>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</si>
  <si>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</si>
  <si>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</si>
  <si>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</si>
  <si>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</si>
  <si>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</si>
  <si>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</si>
  <si>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</si>
  <si>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</si>
  <si>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</si>
  <si>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</si>
  <si>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</si>
  <si>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</si>
  <si>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</si>
  <si>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</si>
  <si>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</si>
  <si>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</si>
  <si>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</si>
  <si>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</si>
  <si>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</si>
  <si>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</si>
  <si>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</si>
  <si>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</si>
  <si>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</si>
  <si>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</si>
  <si>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</si>
  <si>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</si>
  <si>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</si>
  <si>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</si>
  <si>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</si>
  <si>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</si>
  <si>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</si>
  <si>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</si>
  <si>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</si>
  <si>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</si>
  <si>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</si>
  <si>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</si>
  <si>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</si>
  <si>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</si>
  <si>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</si>
  <si>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</si>
  <si>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</si>
  <si>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</si>
  <si>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</si>
  <si>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</si>
  <si>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</si>
  <si>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</si>
  <si>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</si>
  <si>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</si>
  <si>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</si>
  <si>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</si>
  <si>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</si>
  <si>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</si>
  <si>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</si>
  <si>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</si>
  <si>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</si>
  <si>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</si>
  <si>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</si>
  <si>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</si>
  <si>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</si>
  <si>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</si>
  <si>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</si>
  <si>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</si>
  <si>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</si>
  <si>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</si>
  <si>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</si>
  <si>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</si>
  <si>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</si>
  <si>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</si>
  <si>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</si>
  <si>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</si>
  <si>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</si>
  <si>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</si>
  <si>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</si>
  <si>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</si>
  <si>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</si>
  <si>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</si>
  <si>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</si>
  <si>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</si>
  <si>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</si>
  <si>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</si>
  <si>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</si>
  <si>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</si>
  <si>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</si>
  <si>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</si>
  <si>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</si>
  <si>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</si>
  <si>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</si>
  <si>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</si>
  <si>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</si>
  <si>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</si>
  <si>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</si>
  <si>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</si>
  <si>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</si>
  <si>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</si>
  <si>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</si>
  <si>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</si>
  <si>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</si>
  <si>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</si>
  <si>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</si>
  <si>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</si>
  <si>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</si>
  <si>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</si>
  <si>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</si>
  <si>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</si>
  <si>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</si>
  <si>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</si>
  <si>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</si>
  <si>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</si>
  <si>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</si>
  <si>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</si>
  <si>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</si>
  <si>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</si>
  <si>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</si>
  <si>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</si>
  <si>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</si>
  <si>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</si>
  <si>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</si>
  <si>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</si>
  <si>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</si>
  <si>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</si>
  <si>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</si>
  <si>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</si>
  <si>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</si>
  <si>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</si>
  <si>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</si>
  <si>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</si>
  <si>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</si>
  <si>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</si>
  <si>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</si>
  <si>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</si>
  <si>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</si>
  <si>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</si>
  <si>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</si>
  <si>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</si>
  <si>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</si>
  <si>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</si>
  <si>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</si>
  <si>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</si>
  <si>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</si>
  <si>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</si>
  <si>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</si>
  <si>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</si>
  <si>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</si>
  <si>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</si>
  <si>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</si>
  <si>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</si>
  <si>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</si>
  <si>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</si>
  <si>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</si>
  <si>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</si>
  <si>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</si>
  <si>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</si>
  <si>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</si>
  <si>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</si>
  <si>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</si>
  <si>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</si>
  <si>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</si>
  <si>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</si>
  <si>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</si>
  <si>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</si>
  <si>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</si>
  <si>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</si>
  <si>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</si>
  <si>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</si>
  <si>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</si>
  <si>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</si>
  <si>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</si>
  <si>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</si>
  <si>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</si>
  <si>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</si>
  <si>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</si>
  <si>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</si>
  <si>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</si>
  <si>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</si>
  <si>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</si>
  <si>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</si>
  <si>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</si>
  <si>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</si>
  <si>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</si>
  <si>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</si>
  <si>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</si>
  <si>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</si>
  <si>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</si>
  <si>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</si>
  <si>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</si>
  <si>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</si>
  <si>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</si>
  <si>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</si>
  <si>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</si>
  <si>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</si>
  <si>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</si>
  <si>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</si>
  <si>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</si>
  <si>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</si>
  <si>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</si>
  <si>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</si>
  <si>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</si>
  <si>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</si>
  <si>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</si>
  <si>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</si>
  <si>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</si>
  <si>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</si>
  <si>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</si>
  <si>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</si>
  <si>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</si>
  <si>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</si>
  <si>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</si>
  <si>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</si>
  <si>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</si>
  <si>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</si>
  <si>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</si>
  <si>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</si>
  <si>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</si>
  <si>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</si>
  <si>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</si>
  <si>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</si>
  <si>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</si>
  <si>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</si>
  <si>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</si>
  <si>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</si>
  <si>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</si>
  <si>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</si>
  <si>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</si>
  <si>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</si>
  <si>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</si>
  <si>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</si>
  <si>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</si>
  <si>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</si>
  <si>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</si>
  <si>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</si>
  <si>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</si>
  <si>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</si>
  <si>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</si>
  <si>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</si>
  <si>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</si>
  <si>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</si>
  <si>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</si>
  <si>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</si>
  <si>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</si>
  <si>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</si>
  <si>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</si>
  <si>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</si>
  <si>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</si>
  <si>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</si>
  <si>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</si>
  <si>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</si>
  <si>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</si>
  <si>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</si>
  <si>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</si>
  <si>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</si>
  <si>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</si>
  <si>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</si>
  <si>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</si>
  <si>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</si>
  <si>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</si>
  <si>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</si>
  <si>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</si>
  <si>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</si>
  <si>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</si>
  <si>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</si>
  <si>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</si>
  <si>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</si>
  <si>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</si>
  <si>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</si>
  <si>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</si>
  <si>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</si>
  <si>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</si>
  <si>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</si>
  <si>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</si>
  <si>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</si>
  <si>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</si>
  <si>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</si>
  <si>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</si>
  <si>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</si>
  <si>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</si>
  <si>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</si>
  <si>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</si>
  <si>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</si>
  <si>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</si>
  <si>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</si>
  <si>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</si>
  <si>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</si>
  <si>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</si>
  <si>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</si>
  <si>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</si>
  <si>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</si>
  <si>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</si>
  <si>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</si>
  <si>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</si>
  <si>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</si>
  <si>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</si>
  <si>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</si>
  <si>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</si>
  <si>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</si>
  <si>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</si>
  <si>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</si>
  <si>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</si>
  <si>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</si>
  <si>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</si>
  <si>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</si>
  <si>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</si>
  <si>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</si>
  <si>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</si>
  <si>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</si>
  <si>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</si>
  <si>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</si>
  <si>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</si>
  <si>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</si>
  <si>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</si>
  <si>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</si>
  <si>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</si>
  <si>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</si>
  <si>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</si>
  <si>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</si>
  <si>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</si>
  <si>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</si>
  <si>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</si>
  <si>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</si>
  <si>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</si>
  <si>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</si>
  <si>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</si>
  <si>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</si>
  <si>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</si>
  <si>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</si>
  <si>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</si>
  <si>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</si>
  <si>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</si>
  <si>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</si>
  <si>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</si>
  <si>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</si>
  <si>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</si>
  <si>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</si>
  <si>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</si>
  <si>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</si>
  <si>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</si>
  <si>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</si>
  <si>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</si>
  <si>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</si>
  <si>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</si>
  <si>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</si>
  <si>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</si>
  <si>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</si>
  <si>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</si>
  <si>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</si>
  <si>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</si>
  <si>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</si>
  <si>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</si>
  <si>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</si>
  <si>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</si>
  <si>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</si>
  <si>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</si>
  <si>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</si>
  <si>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</si>
  <si>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</si>
  <si>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</si>
  <si>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</si>
  <si>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</si>
  <si>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</si>
  <si>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</si>
  <si>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</si>
  <si>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</si>
  <si>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</si>
  <si>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</si>
  <si>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</si>
  <si>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</si>
  <si>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</si>
  <si>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</si>
  <si>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</si>
  <si>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</si>
  <si>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</si>
  <si>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</si>
  <si>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</si>
  <si>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</si>
  <si>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</si>
  <si>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</si>
  <si>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</si>
  <si>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</si>
  <si>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</si>
  <si>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</si>
  <si>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</si>
  <si>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</si>
  <si>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</si>
  <si>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</si>
  <si>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</si>
  <si>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</si>
  <si>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</si>
  <si>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</si>
  <si>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</si>
  <si>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</si>
  <si>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</si>
  <si>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</si>
  <si>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</si>
  <si>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</si>
  <si>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</si>
  <si>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</si>
  <si>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</si>
  <si>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</si>
  <si>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</si>
  <si>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</si>
  <si>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</si>
  <si>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</si>
  <si>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</si>
  <si>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</si>
  <si>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</si>
  <si>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</si>
  <si>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</si>
  <si>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</si>
  <si>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</si>
  <si>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</si>
  <si>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</si>
  <si>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</si>
  <si>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</si>
  <si>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</si>
  <si>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</si>
  <si>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</si>
  <si>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</si>
  <si>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</si>
  <si>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</si>
  <si>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</si>
  <si>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</si>
  <si>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</si>
  <si>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</si>
  <si>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</si>
  <si>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</si>
  <si>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</si>
  <si>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</si>
  <si>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</si>
  <si>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</si>
  <si>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</si>
  <si>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</si>
  <si>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</si>
  <si>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</si>
  <si>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</si>
  <si>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</si>
  <si>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</si>
  <si>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</si>
  <si>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</si>
  <si>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</si>
  <si>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</si>
  <si>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</si>
  <si>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</si>
  <si>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</si>
  <si>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</si>
  <si>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</si>
  <si>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</si>
  <si>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</si>
  <si>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</si>
  <si>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</si>
  <si>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</si>
  <si>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</si>
  <si>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</si>
  <si>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</si>
  <si>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</si>
  <si>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</si>
  <si>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</si>
  <si>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</si>
  <si>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</si>
  <si>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</si>
  <si>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</si>
  <si>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</si>
  <si>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</si>
  <si>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</si>
  <si>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</si>
  <si>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</si>
  <si>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</si>
  <si>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</si>
  <si>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</si>
  <si>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</si>
  <si>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</si>
  <si>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</si>
  <si>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</si>
  <si>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</si>
  <si>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</si>
  <si>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</si>
  <si>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</si>
  <si>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</si>
  <si>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</si>
  <si>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</si>
  <si>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</si>
  <si>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</si>
  <si>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</si>
  <si>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</si>
  <si>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</si>
  <si>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</si>
  <si>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</si>
  <si>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</si>
  <si>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</si>
  <si>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</si>
  <si>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</si>
  <si>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</si>
  <si>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</si>
  <si>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</si>
  <si>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</si>
  <si>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</si>
  <si>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</si>
  <si>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</si>
  <si>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</si>
  <si>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</si>
  <si>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</si>
  <si>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</si>
  <si>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</si>
  <si>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</si>
  <si>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</si>
  <si>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</si>
  <si>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</si>
  <si>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</si>
  <si>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</si>
  <si>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</si>
  <si>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</si>
  <si>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</si>
  <si>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</si>
  <si>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</si>
  <si>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</si>
  <si>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</si>
  <si>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</si>
  <si>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</si>
  <si>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</si>
  <si>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</si>
  <si>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</si>
  <si>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</si>
  <si>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</si>
  <si>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</si>
  <si>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</si>
  <si>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</si>
  <si>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</si>
  <si>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</si>
  <si>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</si>
  <si>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</si>
  <si>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</si>
  <si>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</si>
  <si>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</si>
  <si>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</si>
  <si>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</si>
  <si>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</si>
  <si>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</si>
  <si>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</si>
  <si>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</si>
  <si>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</si>
  <si>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</si>
  <si>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</si>
  <si>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</si>
  <si>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</si>
  <si>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</si>
  <si>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</si>
  <si>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</si>
  <si>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</si>
  <si>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</si>
  <si>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</si>
  <si>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</si>
  <si>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</si>
  <si>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</si>
  <si>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</si>
  <si>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</si>
  <si>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</si>
  <si>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</si>
  <si>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</si>
  <si>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</si>
  <si>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</si>
  <si>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</si>
  <si>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</si>
  <si>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</si>
  <si>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</si>
  <si>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</si>
  <si>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</si>
  <si>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</si>
  <si>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</si>
  <si>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</si>
  <si>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</si>
  <si>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</si>
  <si>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</si>
  <si>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</si>
  <si>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</si>
  <si>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</si>
  <si>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</si>
  <si>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</si>
  <si>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</si>
  <si>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</si>
  <si>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</si>
  <si>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</si>
  <si>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</si>
  <si>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</si>
  <si>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</si>
  <si>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</si>
  <si>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</si>
  <si>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</si>
  <si>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</si>
  <si>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</si>
  <si>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</si>
  <si>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</si>
  <si>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</si>
  <si>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</si>
  <si>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</si>
  <si>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</si>
  <si>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</si>
  <si>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</si>
  <si>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</si>
  <si>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</si>
  <si>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</si>
  <si>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</si>
  <si>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</si>
  <si>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</si>
  <si>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</si>
  <si>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</si>
  <si>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</si>
  <si>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</si>
  <si>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</si>
  <si>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</si>
  <si>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</si>
  <si>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</si>
  <si>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</si>
  <si>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</si>
  <si>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</si>
  <si>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</si>
  <si>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</si>
  <si>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</si>
  <si>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</si>
  <si>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</si>
  <si>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</si>
  <si>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</si>
  <si>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</si>
  <si>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</si>
  <si>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</si>
  <si>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</si>
  <si>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</si>
  <si>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</si>
  <si>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</si>
  <si>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</si>
  <si>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</si>
  <si>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</si>
  <si>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</si>
  <si>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</si>
  <si>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</si>
  <si>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</si>
  <si>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</si>
  <si>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</si>
  <si>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</si>
  <si>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</si>
  <si>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</si>
  <si>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</si>
  <si>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</si>
  <si>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</si>
  <si>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</si>
  <si>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</si>
  <si>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</si>
  <si>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</si>
  <si>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</si>
  <si>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</si>
  <si>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</si>
  <si>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</si>
  <si>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</si>
  <si>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</si>
  <si>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</si>
  <si>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</si>
  <si>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</si>
  <si>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</si>
  <si>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</si>
  <si>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</si>
  <si>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</si>
  <si>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</si>
  <si>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</si>
  <si>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</si>
  <si>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</si>
  <si>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</si>
  <si>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</si>
  <si>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</si>
  <si>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</si>
  <si>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</si>
  <si>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</si>
  <si>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</si>
  <si>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</si>
  <si>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</si>
  <si>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</si>
  <si>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</si>
  <si>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</si>
  <si>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</si>
  <si>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</si>
  <si>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</si>
  <si>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</si>
  <si>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</si>
  <si>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</si>
  <si>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</si>
  <si>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</si>
  <si>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</si>
  <si>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</si>
  <si>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</si>
  <si>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</si>
  <si>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</si>
  <si>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</si>
  <si>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</si>
  <si>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</si>
  <si>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</si>
  <si>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</si>
  <si>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</si>
  <si>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</si>
  <si>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</si>
  <si>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</si>
  <si>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</si>
  <si>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</si>
  <si>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</si>
  <si>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</si>
  <si>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</si>
  <si>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</si>
  <si>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</si>
  <si>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</si>
  <si>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</si>
  <si>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</si>
  <si>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</si>
  <si>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</si>
  <si>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</si>
  <si>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</si>
  <si>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</si>
  <si>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</si>
  <si>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</si>
  <si>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</si>
  <si>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</si>
  <si>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</si>
  <si>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</si>
  <si>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</si>
  <si>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</si>
  <si>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</si>
  <si>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</si>
  <si>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</si>
  <si>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</si>
  <si>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</si>
  <si>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</si>
  <si>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</si>
  <si>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</si>
  <si>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</si>
  <si>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</si>
  <si>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</si>
  <si>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</si>
  <si>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</si>
  <si>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</si>
  <si>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</si>
  <si>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</si>
  <si>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</si>
  <si>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</si>
  <si>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</si>
  <si>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</si>
  <si>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</si>
  <si>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</si>
  <si>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</si>
  <si>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</si>
  <si>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</si>
  <si>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</si>
  <si>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</si>
  <si>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</si>
  <si>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</si>
  <si>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</si>
  <si>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</si>
  <si>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</si>
  <si>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</si>
  <si>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</si>
  <si>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</si>
  <si>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</si>
  <si>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</si>
  <si>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</si>
  <si>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</si>
  <si>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</si>
  <si>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</si>
  <si>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</si>
  <si>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</si>
  <si>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</si>
  <si>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</si>
  <si>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</si>
  <si>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</si>
  <si>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</si>
  <si>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</si>
  <si>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</si>
  <si>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</si>
  <si>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</si>
  <si>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</si>
  <si>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</si>
  <si>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</si>
  <si>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</si>
  <si>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</si>
  <si>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</si>
  <si>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</si>
  <si>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</si>
  <si>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</si>
  <si>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</si>
  <si>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</si>
  <si>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</si>
  <si>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</si>
  <si>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</si>
  <si>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</si>
  <si>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</si>
  <si>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</si>
  <si>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</si>
  <si>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</si>
  <si>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</si>
  <si>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</si>
  <si>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</si>
  <si>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</si>
  <si>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</si>
  <si>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</si>
  <si>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</si>
  <si>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</si>
  <si>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</si>
  <si>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</si>
  <si>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</si>
  <si>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</si>
  <si>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</si>
  <si>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</si>
  <si>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</si>
  <si>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</si>
  <si>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</si>
  <si>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</si>
  <si>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</si>
  <si>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</si>
  <si>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</si>
  <si>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</si>
  <si>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</si>
  <si>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</si>
  <si>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</si>
  <si>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</si>
  <si>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</si>
  <si>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</si>
  <si>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</si>
  <si>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</si>
  <si>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</si>
  <si>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</si>
  <si>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</si>
  <si>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</si>
  <si>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</si>
  <si>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</si>
  <si>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</si>
  <si>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</si>
  <si>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</si>
  <si>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</si>
  <si>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</si>
  <si>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</si>
  <si>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</si>
  <si>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</si>
  <si>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</si>
  <si>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</si>
  <si>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</si>
  <si>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</si>
  <si>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</si>
  <si>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</si>
  <si>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</si>
  <si>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</si>
  <si>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</si>
  <si>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</si>
  <si>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</si>
  <si>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</si>
  <si>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</si>
  <si>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</si>
  <si>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</si>
  <si>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</si>
  <si>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</si>
  <si>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</si>
  <si>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</si>
  <si>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</si>
  <si>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</si>
  <si>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</si>
  <si>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</si>
  <si>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</si>
  <si>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</si>
  <si>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</si>
  <si>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</si>
  <si>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</si>
  <si>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</si>
  <si>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</si>
  <si>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</si>
  <si>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</si>
  <si>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</si>
  <si>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</si>
  <si>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</si>
  <si>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</si>
  <si>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</si>
  <si>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</si>
  <si>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</si>
  <si>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</si>
  <si>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</si>
  <si>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</si>
  <si>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</si>
  <si>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</si>
  <si>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</si>
  <si>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</si>
  <si>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</si>
  <si>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</si>
  <si>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</si>
  <si>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</si>
  <si>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</si>
  <si>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</si>
  <si>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</si>
  <si>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</si>
  <si>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</si>
  <si>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</si>
  <si>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</si>
  <si>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</si>
  <si>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</si>
  <si>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</si>
  <si>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</si>
  <si>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</si>
  <si>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</si>
  <si>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</si>
  <si>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</si>
  <si>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</si>
  <si>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</si>
  <si>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</si>
  <si>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</si>
  <si>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</si>
  <si>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</si>
  <si>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</si>
  <si>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</si>
  <si>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</si>
  <si>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</si>
  <si>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</si>
  <si>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</si>
  <si>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</si>
  <si>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</si>
  <si>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</si>
  <si>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</si>
  <si>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</si>
  <si>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</si>
  <si>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</si>
  <si>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</si>
  <si>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</si>
  <si>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</si>
  <si>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</si>
  <si>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</si>
  <si>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</si>
  <si>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</si>
  <si>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</si>
  <si>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</si>
  <si>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</si>
  <si>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</si>
  <si>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</si>
  <si>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</si>
  <si>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</si>
  <si>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</si>
  <si>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</si>
  <si>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</si>
  <si>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</si>
  <si>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</si>
  <si>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</si>
  <si>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</si>
  <si>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</si>
  <si>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</si>
  <si>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</si>
  <si>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</si>
  <si>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</si>
  <si>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</si>
  <si>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</si>
  <si>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</si>
  <si>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</si>
  <si>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</si>
  <si>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</si>
  <si>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</si>
  <si>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</si>
  <si>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</si>
  <si>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</si>
  <si>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</si>
  <si>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</si>
  <si>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</si>
  <si>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</si>
  <si>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</si>
  <si>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</si>
  <si>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</si>
  <si>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</si>
  <si>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</si>
  <si>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</si>
  <si>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</si>
  <si>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</si>
  <si>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</si>
  <si>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</si>
  <si>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</si>
  <si>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</si>
  <si>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</si>
  <si>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</si>
  <si>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</si>
  <si>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</si>
  <si>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</si>
  <si>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</si>
  <si>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</si>
  <si>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</si>
  <si>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</si>
  <si>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</si>
  <si>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</si>
  <si>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</si>
  <si>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</si>
  <si>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</si>
  <si>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</si>
  <si>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</si>
  <si>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</si>
  <si>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</si>
  <si>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</si>
  <si>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</si>
  <si>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</si>
  <si>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</si>
  <si>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</si>
  <si>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</si>
  <si>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</si>
  <si>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</si>
  <si>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</si>
  <si>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</si>
  <si>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</si>
  <si>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</si>
  <si>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</si>
  <si>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</si>
  <si>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</si>
  <si>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</si>
  <si>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</si>
  <si>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</si>
  <si>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</si>
  <si>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</si>
  <si>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</si>
  <si>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</si>
  <si>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</si>
  <si>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</si>
  <si>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</si>
  <si>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</si>
  <si>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</si>
  <si>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</si>
  <si>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</si>
  <si>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</si>
  <si>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</si>
  <si>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</si>
  <si>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</si>
  <si>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</si>
  <si>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</si>
  <si>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</si>
  <si>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</si>
  <si>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</si>
  <si>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</si>
  <si>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</si>
  <si>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</si>
  <si>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</si>
  <si>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</si>
  <si>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</si>
  <si>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</si>
  <si>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</si>
  <si>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</si>
  <si>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</si>
  <si>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</si>
  <si>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</si>
  <si>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</si>
  <si>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</si>
  <si>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</si>
  <si>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</si>
  <si>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</si>
  <si>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</si>
  <si>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</si>
  <si>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</si>
  <si>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</si>
  <si>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</si>
  <si>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</si>
  <si>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</si>
  <si>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</si>
  <si>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</si>
  <si>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</si>
  <si>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</si>
  <si>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</si>
  <si>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</si>
  <si>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</si>
  <si>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</si>
  <si>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</si>
  <si>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</si>
  <si>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</si>
  <si>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</si>
  <si>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</si>
  <si>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</si>
  <si>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</si>
  <si>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</si>
  <si>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</si>
  <si>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</si>
  <si>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</si>
  <si>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</si>
  <si>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</si>
  <si>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</si>
  <si>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</si>
  <si>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</si>
  <si>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</si>
  <si>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</si>
  <si>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</si>
  <si>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</si>
  <si>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</si>
  <si>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</si>
  <si>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</si>
  <si>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</si>
  <si>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</si>
  <si>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</si>
  <si>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</si>
  <si>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</si>
  <si>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</si>
  <si>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</si>
  <si>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</si>
  <si>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</si>
  <si>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</si>
  <si>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</si>
  <si>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</si>
  <si>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</si>
  <si>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</si>
  <si>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</si>
  <si>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</si>
  <si>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</si>
  <si>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</si>
  <si>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</si>
  <si>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</si>
  <si>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</si>
  <si>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</si>
  <si>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</si>
  <si>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</si>
  <si>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</si>
  <si>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</si>
  <si>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</si>
  <si>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</si>
  <si>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</si>
  <si>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</si>
  <si>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</si>
  <si>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</si>
  <si>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</si>
  <si>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</si>
  <si>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</si>
  <si>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</si>
  <si>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</si>
  <si>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</si>
  <si>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</si>
  <si>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</si>
  <si>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</si>
  <si>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</si>
  <si>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</si>
  <si>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</si>
  <si>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</si>
  <si>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</si>
  <si>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</si>
  <si>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</si>
  <si>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</si>
  <si>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</si>
  <si>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</si>
  <si>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</si>
  <si>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</si>
  <si>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</si>
  <si>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</si>
  <si>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</si>
  <si>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</si>
  <si>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</si>
  <si>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</si>
  <si>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</si>
  <si>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</si>
  <si>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</si>
  <si>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</si>
  <si>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</si>
  <si>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</si>
  <si>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</si>
  <si>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</si>
  <si>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</si>
  <si>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</si>
  <si>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</si>
  <si>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</si>
  <si>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</si>
  <si>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</si>
  <si>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</si>
  <si>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</si>
  <si>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</si>
  <si>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</si>
  <si>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</si>
  <si>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</si>
  <si>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</si>
  <si>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</si>
  <si>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</si>
  <si>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</si>
  <si>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</si>
  <si>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</si>
  <si>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</si>
  <si>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</si>
  <si>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</si>
  <si>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</si>
  <si>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</si>
  <si>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</si>
  <si>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</si>
  <si>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</si>
  <si>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</si>
  <si>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</si>
  <si>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</si>
  <si>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</si>
  <si>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</si>
  <si>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</si>
  <si>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</si>
  <si>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</si>
  <si>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</si>
  <si>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</si>
  <si>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</si>
  <si>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</si>
  <si>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</si>
  <si>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</si>
  <si>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</si>
  <si>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</si>
  <si>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</si>
  <si>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</si>
  <si>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</si>
  <si>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</si>
  <si>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</si>
  <si>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</si>
  <si>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</si>
  <si>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</si>
  <si>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</si>
  <si>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</si>
  <si>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</si>
  <si>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</si>
  <si>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</si>
  <si>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</si>
  <si>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</si>
  <si>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</si>
  <si>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</si>
  <si>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</si>
  <si>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</si>
  <si>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</si>
  <si>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</si>
  <si>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</si>
  <si>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</si>
  <si>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</si>
  <si>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</si>
  <si>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</si>
  <si>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</si>
  <si>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</si>
  <si>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</si>
  <si>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</si>
  <si>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</si>
  <si>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</si>
  <si>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</si>
  <si>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</si>
  <si>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</si>
  <si>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</si>
  <si>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</si>
  <si>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</si>
  <si>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</si>
  <si>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</si>
  <si>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</si>
  <si>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</si>
  <si>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</si>
  <si>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</si>
  <si>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</si>
  <si>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</si>
  <si>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</si>
  <si>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</si>
  <si>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</si>
  <si>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</si>
  <si>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</si>
  <si>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</si>
  <si>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</si>
  <si>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</si>
  <si>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</si>
  <si>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</si>
  <si>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</si>
  <si>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</si>
  <si>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</si>
  <si>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</si>
  <si>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</si>
  <si>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</si>
  <si>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</si>
  <si>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</si>
  <si>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</si>
  <si>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</si>
  <si>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</si>
  <si>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</si>
  <si>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</si>
  <si>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</si>
  <si>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</si>
  <si>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</si>
  <si>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</si>
  <si>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</si>
  <si>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</si>
  <si>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</si>
  <si>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</si>
  <si>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</si>
  <si>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</si>
  <si>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</si>
  <si>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</si>
  <si>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</si>
  <si>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</si>
  <si>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</si>
  <si>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</si>
  <si>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</si>
  <si>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</si>
  <si>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</si>
  <si>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</si>
  <si>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</si>
  <si>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</si>
  <si>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</si>
  <si>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</si>
  <si>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</si>
  <si>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</si>
  <si>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</si>
  <si>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</si>
  <si>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</si>
  <si>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</si>
  <si>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</si>
  <si>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</si>
  <si>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</si>
  <si>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</si>
  <si>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</si>
  <si>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</si>
  <si>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</si>
  <si>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</si>
  <si>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</si>
  <si>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</si>
  <si>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</si>
  <si>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</si>
  <si>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</si>
  <si>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</si>
  <si>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</si>
  <si>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</si>
  <si>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</si>
  <si>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</si>
  <si>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</si>
  <si>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</si>
  <si>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</si>
  <si>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</si>
  <si>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</si>
  <si>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</si>
  <si>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</si>
  <si>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</si>
  <si>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</si>
  <si>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</si>
  <si>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</si>
  <si>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</si>
  <si>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</si>
  <si>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</si>
  <si>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</si>
  <si>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</si>
  <si>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</si>
  <si>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</si>
  <si>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</si>
  <si>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</si>
  <si>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</si>
  <si>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</si>
  <si>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</si>
  <si>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</si>
  <si>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</si>
  <si>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</si>
  <si>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</si>
  <si>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</si>
  <si>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</si>
  <si>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</si>
  <si>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</si>
  <si>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</si>
  <si>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</si>
  <si>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</si>
  <si>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</si>
  <si>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</si>
  <si>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</si>
  <si>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</si>
  <si>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</si>
  <si>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</si>
  <si>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</si>
  <si>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</si>
  <si>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</si>
  <si>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</si>
  <si>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</si>
  <si>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</si>
  <si>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</si>
  <si>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</si>
  <si>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</si>
  <si>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</si>
  <si>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</si>
  <si>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</si>
  <si>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</si>
  <si>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</si>
  <si>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</si>
  <si>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</si>
  <si>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</si>
  <si>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</si>
  <si>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</si>
  <si>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</si>
  <si>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</si>
  <si>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</si>
  <si>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</si>
  <si>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</si>
  <si>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</si>
  <si>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</si>
  <si>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</si>
  <si>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</si>
  <si>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</si>
  <si>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</si>
  <si>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</si>
  <si>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</si>
  <si>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</si>
  <si>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</si>
  <si>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</si>
  <si>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</si>
  <si>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</si>
  <si>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</si>
  <si>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</si>
  <si>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</si>
  <si>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</si>
  <si>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</si>
  <si>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</si>
  <si>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</si>
  <si>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</si>
  <si>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</si>
  <si>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</si>
  <si>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</si>
  <si>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</si>
  <si>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</si>
  <si>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</si>
  <si>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</si>
  <si>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</si>
  <si>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</si>
  <si>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</si>
  <si>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</si>
  <si>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</si>
  <si>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</si>
  <si>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</si>
  <si>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</si>
  <si>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</si>
  <si>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</si>
  <si>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</si>
  <si>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</si>
  <si>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</si>
  <si>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</si>
  <si>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</si>
  <si>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</si>
  <si>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</si>
  <si>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</si>
  <si>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</si>
  <si>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</si>
  <si>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</si>
  <si>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</si>
  <si>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</si>
  <si>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</si>
  <si>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</si>
  <si>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</si>
  <si>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</si>
  <si>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</si>
  <si>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</si>
  <si>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</si>
  <si>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</si>
  <si>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</si>
  <si>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</si>
  <si>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</si>
  <si>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</si>
  <si>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</si>
  <si>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</si>
  <si>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</si>
  <si>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</si>
  <si>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</si>
  <si>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</si>
  <si>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</si>
  <si>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</si>
  <si>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</si>
  <si>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</si>
  <si>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</si>
  <si>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</si>
  <si>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</si>
  <si>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</si>
  <si>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</si>
  <si>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</si>
  <si>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</si>
  <si>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</si>
  <si>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</si>
  <si>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</si>
  <si>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</si>
  <si>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</si>
  <si>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</si>
  <si>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</si>
  <si>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</si>
  <si>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</si>
  <si>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</si>
  <si>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</si>
  <si>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</si>
  <si>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</si>
  <si>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</si>
  <si>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</si>
  <si>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</si>
  <si>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</si>
  <si>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</si>
  <si>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</si>
  <si>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</si>
  <si>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</si>
  <si>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</si>
  <si>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</si>
  <si>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</si>
  <si>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</si>
  <si>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</si>
  <si>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</si>
  <si>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</si>
  <si>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</si>
  <si>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</si>
  <si>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</si>
  <si>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</si>
  <si>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</si>
  <si>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</si>
  <si>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</si>
  <si>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</si>
  <si>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</si>
  <si>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</si>
  <si>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</si>
  <si>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</si>
  <si>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</si>
  <si>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</si>
  <si>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</si>
  <si>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</si>
  <si>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</si>
  <si>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</si>
  <si>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</si>
  <si>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</si>
  <si>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</si>
  <si>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</si>
  <si>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</si>
  <si>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</si>
  <si>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</si>
  <si>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</si>
  <si>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</si>
  <si>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</si>
  <si>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</si>
  <si>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</si>
  <si>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</si>
  <si>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</si>
  <si>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</si>
  <si>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</si>
  <si>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</si>
  <si>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</si>
  <si>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</si>
  <si>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</si>
  <si>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</si>
  <si>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</si>
  <si>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</si>
  <si>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</si>
  <si>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</si>
  <si>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</si>
  <si>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</si>
  <si>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</si>
  <si>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</si>
  <si>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</si>
  <si>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</si>
  <si>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</si>
  <si>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</si>
  <si>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</si>
  <si>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</si>
  <si>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</si>
  <si>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</si>
  <si>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</si>
  <si>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</si>
  <si>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</si>
  <si>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</si>
  <si>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</si>
  <si>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</si>
  <si>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</si>
  <si>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</si>
  <si>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</si>
  <si>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</si>
  <si>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</si>
  <si>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</si>
  <si>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</si>
  <si>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</si>
  <si>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</si>
  <si>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</si>
  <si>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</si>
  <si>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</si>
  <si>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</si>
  <si>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</si>
  <si>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</si>
  <si>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</si>
  <si>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</si>
  <si>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</si>
  <si>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</si>
  <si>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</si>
  <si>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</si>
  <si>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</si>
  <si>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</si>
  <si>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</si>
  <si>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</si>
  <si>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</si>
  <si>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</si>
  <si>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</si>
  <si>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</si>
  <si>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</si>
  <si>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</si>
  <si>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</si>
  <si>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</si>
  <si>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</si>
  <si>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</si>
  <si>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</si>
  <si>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</si>
  <si>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</si>
  <si>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</si>
  <si>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</si>
  <si>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</si>
  <si>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</si>
  <si>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</si>
  <si>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</si>
  <si>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</si>
  <si>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</si>
  <si>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</si>
  <si>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</si>
  <si>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</si>
  <si>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</si>
  <si>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</si>
  <si>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</si>
  <si>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</si>
  <si>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</si>
  <si>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</si>
  <si>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</si>
  <si>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</si>
  <si>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</si>
  <si>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</si>
  <si>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</si>
  <si>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</si>
  <si>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</si>
  <si>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</si>
  <si>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</si>
  <si>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</si>
  <si>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</si>
  <si>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</si>
  <si>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</si>
  <si>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</si>
  <si>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</si>
  <si>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</si>
  <si>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</si>
  <si>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</si>
  <si>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</si>
  <si>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</si>
  <si>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</si>
  <si>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</si>
  <si>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</si>
  <si>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</si>
  <si>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</si>
  <si>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</si>
  <si>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</si>
  <si>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</si>
  <si>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</si>
  <si>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</si>
  <si>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</si>
  <si>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</si>
  <si>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</si>
  <si>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</si>
  <si>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</si>
  <si>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</si>
  <si>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</si>
  <si>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</si>
  <si>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</si>
  <si>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</si>
  <si>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</si>
  <si>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</si>
  <si>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</si>
  <si>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</si>
  <si>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</si>
  <si>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</si>
  <si>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</si>
  <si>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</si>
  <si>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</si>
  <si>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</si>
  <si>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</si>
  <si>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</si>
  <si>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</si>
  <si>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</si>
  <si>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</si>
  <si>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</si>
  <si>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</si>
  <si>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</si>
  <si>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</si>
  <si>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</si>
  <si>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</si>
  <si>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</si>
  <si>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</si>
  <si>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</si>
  <si>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</si>
  <si>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</si>
  <si>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</si>
  <si>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</si>
  <si>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</si>
  <si>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</si>
  <si>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</si>
  <si>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</si>
  <si>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</si>
  <si>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</si>
  <si>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</si>
  <si>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</si>
  <si>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</si>
  <si>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</si>
  <si>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</si>
  <si>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</si>
  <si>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</si>
  <si>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</si>
  <si>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</si>
  <si>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</si>
  <si>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</si>
  <si>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</si>
  <si>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</si>
  <si>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</si>
  <si>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</si>
  <si>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</si>
  <si>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</si>
  <si>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</si>
  <si>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</si>
  <si>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</si>
  <si>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</si>
  <si>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</si>
  <si>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</si>
  <si>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</si>
  <si>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</si>
  <si>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</si>
  <si>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</si>
  <si>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</si>
  <si>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</si>
  <si>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</si>
  <si>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</si>
  <si>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</si>
  <si>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</si>
  <si>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</si>
  <si>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</si>
  <si>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</si>
  <si>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</si>
  <si>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</si>
  <si>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</si>
  <si>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</si>
  <si>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</si>
  <si>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</si>
  <si>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</si>
  <si>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</si>
  <si>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</si>
  <si>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</si>
  <si>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</si>
  <si>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</si>
  <si>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</si>
  <si>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</si>
  <si>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</si>
  <si>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</si>
  <si>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</si>
  <si>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</si>
  <si>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</si>
  <si>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</si>
  <si>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</si>
  <si>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</si>
  <si>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</si>
  <si>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</si>
  <si>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</si>
  <si>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</si>
  <si>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</si>
  <si>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</si>
  <si>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</si>
  <si>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</si>
  <si>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</si>
  <si>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</si>
  <si>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</si>
  <si>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</si>
  <si>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</si>
  <si>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</si>
  <si>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</si>
  <si>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</si>
  <si>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</si>
  <si>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</si>
  <si>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</si>
  <si>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</si>
  <si>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</si>
  <si>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</si>
  <si>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</si>
  <si>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</si>
  <si>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</si>
  <si>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</si>
  <si>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</si>
  <si>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</si>
  <si>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</si>
  <si>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</si>
  <si>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</si>
  <si>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</si>
  <si>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</si>
  <si>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</si>
  <si>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</si>
  <si>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</si>
  <si>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</si>
  <si>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</si>
  <si>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</si>
  <si>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</si>
  <si>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</si>
  <si>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</si>
  <si>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</si>
  <si>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</si>
  <si>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</si>
  <si>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</si>
  <si>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</si>
  <si>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</si>
  <si>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</si>
  <si>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</si>
  <si>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</si>
  <si>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</si>
  <si>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</si>
  <si>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</si>
  <si>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</si>
  <si>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</si>
  <si>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</si>
  <si>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</si>
  <si>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</si>
  <si>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</si>
  <si>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</si>
  <si>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</si>
  <si>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</si>
  <si>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</si>
  <si>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</si>
  <si>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</si>
  <si>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</si>
  <si>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</si>
  <si>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</si>
  <si>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</si>
  <si>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</si>
  <si>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</si>
  <si>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</si>
  <si>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</si>
  <si>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</si>
  <si>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</si>
  <si>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</si>
  <si>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</si>
  <si>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</si>
  <si>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</si>
  <si>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</si>
  <si>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</si>
  <si>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</si>
  <si>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</si>
  <si>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</si>
  <si>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</si>
  <si>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</si>
  <si>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</si>
  <si>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</si>
  <si>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</si>
  <si>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</si>
  <si>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</si>
  <si>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</si>
  <si>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</si>
  <si>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</si>
  <si>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</si>
  <si>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</si>
  <si>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</si>
  <si>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</si>
  <si>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</si>
  <si>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</si>
  <si>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</si>
  <si>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</si>
  <si>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</si>
  <si>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</si>
  <si>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</si>
  <si>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</si>
  <si>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</si>
  <si>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</si>
  <si>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</si>
  <si>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</si>
  <si>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</si>
  <si>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</si>
  <si>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</si>
  <si>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</si>
  <si>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</si>
  <si>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</si>
  <si>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</si>
  <si>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</si>
  <si>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</si>
  <si>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</si>
  <si>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</si>
  <si>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</si>
  <si>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</si>
  <si>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</si>
  <si>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</si>
  <si>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</si>
  <si>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</si>
  <si>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</si>
  <si>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</si>
  <si>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</si>
  <si>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</si>
  <si>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</si>
  <si>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</si>
  <si>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</si>
  <si>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</si>
  <si>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</si>
  <si>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</si>
  <si>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</si>
  <si>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</si>
  <si>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</si>
  <si>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</si>
  <si>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</si>
  <si>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</si>
  <si>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</si>
  <si>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</si>
  <si>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</si>
  <si>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</si>
  <si>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</si>
  <si>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</si>
  <si>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</si>
  <si>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</si>
  <si>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</si>
  <si>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</si>
  <si>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</si>
  <si>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</si>
  <si>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</si>
  <si>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</si>
  <si>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</si>
  <si>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</si>
  <si>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</si>
  <si>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</si>
  <si>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</si>
  <si>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</si>
  <si>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</si>
  <si>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</si>
  <si>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</si>
  <si>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</si>
  <si>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</si>
  <si>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</si>
  <si>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</si>
  <si>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</si>
  <si>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</si>
  <si>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</si>
  <si>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</si>
  <si>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</si>
  <si>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</si>
  <si>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</si>
  <si>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</si>
  <si>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</si>
  <si>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</si>
  <si>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</si>
  <si>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</si>
  <si>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</si>
  <si>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</si>
  <si>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</si>
  <si>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</si>
  <si>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</si>
  <si>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</si>
  <si>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</si>
  <si>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</si>
  <si>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</si>
  <si>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</si>
  <si>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</si>
  <si>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</si>
  <si>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</si>
  <si>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</si>
  <si>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</si>
  <si>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</si>
  <si>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</si>
  <si>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</si>
  <si>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</si>
  <si>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</si>
  <si>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</si>
  <si>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</si>
  <si>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</si>
  <si>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</si>
  <si>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</si>
  <si>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</si>
  <si>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</si>
  <si>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</si>
  <si>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</si>
  <si>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</si>
  <si>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</si>
  <si>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</si>
  <si>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</si>
  <si>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</si>
  <si>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</si>
  <si>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</si>
  <si>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</si>
  <si>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</si>
  <si>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</si>
  <si>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</si>
  <si>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</si>
  <si>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</si>
  <si>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</si>
  <si>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</si>
  <si>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</si>
  <si>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</si>
  <si>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</si>
  <si>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</si>
  <si>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</si>
  <si>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</si>
  <si>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</si>
  <si>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</si>
  <si>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</si>
  <si>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</si>
  <si>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</si>
  <si>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</si>
  <si>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</si>
  <si>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</si>
  <si>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</si>
  <si>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</si>
  <si>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</si>
  <si>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</si>
  <si>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</si>
  <si>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</si>
  <si>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</si>
  <si>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</si>
  <si>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</si>
  <si>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</si>
  <si>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</si>
  <si>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</si>
  <si>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</si>
  <si>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</si>
  <si>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</si>
  <si>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</si>
  <si>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</si>
  <si>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</si>
  <si>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</si>
  <si>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</si>
  <si>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</si>
  <si>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</si>
  <si>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</si>
  <si>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</si>
  <si>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</si>
  <si>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</si>
  <si>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</si>
  <si>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</si>
  <si>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</si>
  <si>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</si>
  <si>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</si>
  <si>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</si>
  <si>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</si>
  <si>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</si>
  <si>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</si>
  <si>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</si>
  <si>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</si>
  <si>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</si>
  <si>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</si>
  <si>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</si>
  <si>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</si>
  <si>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</si>
  <si>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</si>
  <si>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</si>
  <si>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</si>
  <si>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</si>
  <si>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</si>
  <si>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</si>
  <si>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</si>
  <si>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</si>
  <si>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</si>
  <si>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</si>
  <si>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</si>
  <si>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</si>
  <si>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</si>
  <si>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</si>
  <si>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</si>
  <si>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</si>
  <si>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</si>
  <si>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</si>
  <si>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</si>
  <si>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</si>
  <si>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</si>
  <si>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</si>
  <si>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</si>
  <si>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</si>
  <si>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</si>
  <si>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</si>
  <si>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</si>
  <si>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</si>
  <si>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</si>
  <si>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</si>
  <si>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</si>
  <si>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</si>
  <si>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</si>
  <si>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</si>
  <si>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</si>
  <si>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</si>
  <si>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</si>
  <si>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</si>
  <si>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</si>
  <si>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</si>
  <si>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</si>
  <si>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</si>
  <si>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</si>
  <si>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</si>
  <si>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</si>
  <si>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</si>
  <si>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</si>
  <si>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</si>
  <si>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</si>
  <si>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</si>
  <si>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</si>
  <si>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</si>
  <si>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</si>
  <si>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</si>
  <si>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</si>
  <si>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</si>
  <si>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</si>
  <si>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</si>
  <si>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</si>
  <si>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</si>
  <si>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</si>
  <si>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</si>
  <si>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</si>
  <si>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</si>
  <si>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</si>
  <si>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</si>
  <si>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</si>
  <si>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</si>
  <si>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</si>
  <si>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</si>
  <si>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</si>
  <si>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</si>
  <si>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</si>
  <si>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</si>
  <si>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</si>
  <si>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</si>
  <si>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</si>
  <si>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</si>
  <si>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</si>
  <si>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</si>
  <si>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</si>
  <si>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</si>
  <si>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</si>
  <si>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</si>
  <si>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</si>
  <si>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</si>
  <si>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</si>
  <si>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</si>
  <si>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</si>
  <si>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</si>
  <si>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</si>
  <si>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</si>
  <si>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</si>
  <si>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</si>
  <si>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</si>
  <si>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</si>
  <si>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</si>
  <si>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</si>
  <si>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</si>
  <si>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</si>
  <si>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</si>
  <si>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</si>
  <si>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</si>
  <si>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</si>
  <si>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</si>
  <si>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</si>
  <si>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</si>
  <si>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</si>
  <si>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</si>
  <si>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</si>
  <si>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</si>
  <si>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</si>
  <si>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</si>
  <si>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</si>
  <si>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</si>
  <si>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</si>
  <si>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</si>
  <si>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</si>
  <si>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</si>
  <si>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</si>
  <si>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</si>
  <si>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</si>
  <si>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</si>
  <si>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</si>
  <si>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</si>
  <si>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</si>
  <si>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</si>
  <si>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</si>
  <si>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</si>
  <si>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</si>
  <si>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</si>
  <si>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</si>
  <si>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</si>
  <si>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</si>
  <si>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</si>
  <si>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</si>
  <si>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</si>
  <si>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</si>
  <si>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</si>
  <si>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</si>
  <si>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</si>
  <si>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</si>
  <si>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</si>
  <si>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</si>
  <si>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</si>
  <si>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</si>
  <si>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</si>
  <si>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</si>
  <si>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</si>
  <si>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</si>
  <si>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</si>
  <si>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</si>
  <si>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</si>
  <si>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</si>
  <si>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</si>
  <si>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</si>
  <si>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</si>
  <si>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</si>
  <si>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</si>
  <si>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</si>
  <si>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</si>
  <si>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</si>
  <si>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</si>
  <si>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</si>
  <si>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</si>
  <si>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</si>
  <si>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</si>
  <si>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</si>
  <si>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</si>
  <si>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</si>
  <si>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</si>
  <si>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</si>
  <si>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</si>
  <si>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</si>
  <si>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</si>
  <si>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</si>
  <si>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</si>
  <si>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</si>
  <si>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</si>
  <si>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</si>
  <si>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</si>
  <si>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</si>
  <si>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</si>
  <si>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</si>
  <si>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</si>
  <si>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</si>
  <si>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</si>
  <si>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</si>
  <si>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</si>
  <si>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</si>
  <si>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</si>
  <si>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</si>
  <si>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</si>
  <si>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</si>
  <si>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</si>
  <si>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</si>
  <si>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</si>
  <si>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</si>
  <si>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</si>
  <si>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</si>
  <si>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</si>
  <si>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</si>
  <si>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</si>
  <si>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</si>
  <si>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</si>
  <si>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</si>
  <si>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</si>
  <si>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</si>
  <si>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</si>
  <si>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</si>
  <si>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</si>
  <si>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</si>
  <si>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</si>
  <si>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</si>
  <si>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</si>
  <si>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</si>
  <si>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</si>
  <si>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</si>
  <si>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</si>
  <si>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</si>
  <si>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</si>
  <si>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</si>
  <si>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</si>
  <si>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</si>
  <si>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</si>
  <si>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</si>
  <si>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</si>
  <si>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</si>
  <si>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</si>
  <si>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</si>
  <si>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</si>
  <si>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</si>
  <si>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</si>
  <si>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</si>
  <si>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</si>
  <si>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</si>
  <si>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</si>
  <si>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</si>
  <si>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</si>
  <si>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</si>
  <si>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</si>
  <si>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</si>
  <si>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</si>
  <si>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</si>
  <si>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</si>
  <si>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</si>
  <si>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</si>
  <si>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</si>
  <si>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</si>
  <si>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</si>
  <si>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</si>
  <si>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</si>
  <si>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</si>
  <si>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</si>
  <si>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</si>
  <si>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</si>
  <si>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</si>
  <si>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</si>
  <si>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</si>
  <si>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</si>
  <si>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</si>
  <si>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</si>
  <si>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</si>
  <si>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</si>
  <si>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</si>
  <si>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</si>
  <si>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</si>
  <si>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</si>
  <si>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</si>
  <si>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</si>
  <si>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</si>
  <si>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</si>
  <si>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</si>
  <si>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</si>
  <si>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</si>
  <si>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</si>
  <si>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</si>
  <si>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</si>
  <si>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</si>
  <si>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</si>
  <si>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</si>
  <si>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</si>
  <si>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</si>
  <si>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</si>
  <si>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</si>
  <si>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</si>
  <si>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</si>
  <si>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</si>
  <si>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</si>
  <si>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</si>
  <si>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</si>
  <si>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</si>
  <si>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</si>
  <si>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</si>
  <si>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</si>
  <si>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</si>
  <si>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</si>
  <si>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</si>
  <si>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</si>
  <si>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</si>
  <si>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</si>
  <si>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</si>
  <si>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</si>
  <si>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</si>
  <si>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</si>
  <si>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</si>
  <si>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</si>
  <si>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</si>
  <si>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</si>
  <si>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</si>
  <si>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</si>
  <si>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</si>
  <si>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</si>
  <si>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</si>
  <si>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</si>
  <si>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</si>
  <si>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</si>
  <si>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</si>
  <si>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</si>
  <si>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</si>
  <si>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</si>
  <si>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</si>
  <si>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</si>
  <si>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</si>
  <si>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</si>
  <si>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</si>
  <si>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</si>
  <si>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</si>
  <si>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</si>
  <si>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</si>
  <si>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</si>
  <si>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</si>
  <si>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</si>
  <si>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</si>
  <si>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</si>
  <si>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</si>
  <si>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</si>
  <si>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</si>
  <si>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</si>
  <si>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</si>
  <si>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</si>
  <si>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</si>
  <si>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</si>
  <si>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</si>
  <si>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</si>
  <si>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</si>
  <si>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</si>
  <si>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</si>
  <si>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</si>
  <si>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</si>
  <si>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</si>
  <si>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</si>
  <si>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</si>
  <si>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</si>
  <si>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</si>
  <si>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</si>
  <si>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</si>
  <si>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</si>
  <si>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</si>
  <si>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</si>
  <si>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</si>
  <si>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</si>
  <si>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</si>
  <si>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</si>
  <si>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</si>
  <si>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</si>
  <si>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</si>
  <si>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</si>
  <si>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</si>
  <si>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</si>
  <si>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</si>
  <si>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</si>
  <si>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</si>
  <si>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</si>
  <si>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</si>
  <si>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</si>
  <si>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</si>
  <si>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</si>
  <si>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</si>
  <si>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</si>
  <si>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</si>
  <si>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</si>
  <si>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</si>
  <si>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</si>
  <si>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</si>
  <si>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</si>
  <si>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</si>
  <si>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</si>
  <si>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</si>
  <si>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</si>
  <si>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</si>
  <si>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</si>
  <si>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</si>
  <si>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</si>
  <si>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</si>
  <si>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</si>
  <si>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</si>
  <si>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</si>
  <si>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</si>
  <si>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</si>
  <si>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</si>
  <si>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</si>
  <si>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</si>
  <si>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</si>
  <si>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</si>
  <si>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</si>
  <si>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</si>
  <si>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</si>
  <si>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</si>
  <si>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</si>
  <si>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</si>
  <si>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</si>
  <si>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</si>
  <si>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</si>
  <si>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</si>
  <si>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</si>
  <si>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</si>
  <si>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</si>
  <si>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</si>
  <si>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</si>
  <si>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</si>
  <si>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</si>
  <si>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</si>
  <si>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</si>
  <si>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</si>
  <si>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</si>
  <si>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</si>
  <si>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</si>
  <si>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</si>
  <si>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</si>
  <si>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</si>
  <si>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</si>
  <si>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</si>
  <si>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</si>
  <si>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</si>
  <si>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</si>
  <si>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</si>
  <si>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</si>
  <si>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</si>
  <si>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</si>
  <si>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</si>
  <si>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</si>
  <si>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</si>
  <si>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</si>
  <si>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</si>
  <si>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</si>
  <si>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</si>
  <si>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</si>
  <si>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</si>
  <si>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</si>
  <si>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</si>
  <si>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</si>
  <si>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</si>
  <si>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</si>
  <si>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</si>
  <si>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</si>
  <si>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</si>
  <si>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</si>
  <si>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</si>
  <si>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</si>
  <si>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</si>
  <si>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</si>
  <si>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</si>
  <si>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</si>
  <si>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</si>
  <si>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</si>
  <si>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</si>
  <si>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</si>
  <si>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</si>
  <si>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</si>
  <si>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</si>
  <si>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</si>
  <si>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</si>
  <si>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</si>
  <si>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</si>
  <si>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</si>
  <si>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</si>
  <si>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</si>
  <si>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</si>
  <si>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</si>
  <si>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</si>
  <si>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</si>
  <si>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</si>
  <si>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</si>
  <si>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</si>
  <si>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</si>
  <si>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</si>
  <si>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</si>
  <si>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</si>
  <si>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</si>
  <si>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</si>
  <si>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</si>
  <si>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</si>
  <si>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</si>
  <si>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</si>
  <si>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</si>
  <si>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</si>
  <si>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</si>
  <si>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</si>
  <si>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</si>
  <si>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</si>
  <si>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</si>
  <si>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</si>
  <si>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</si>
  <si>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</si>
  <si>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</si>
  <si>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</si>
  <si>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</si>
  <si>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</si>
  <si>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</si>
  <si>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</si>
  <si>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</si>
  <si>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</si>
  <si>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</si>
  <si>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</si>
  <si>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</si>
  <si>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</si>
  <si>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</si>
  <si>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</si>
  <si>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</si>
  <si>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</si>
  <si>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</si>
  <si>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</si>
  <si>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</si>
  <si>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</si>
  <si>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</si>
  <si>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</si>
  <si>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</si>
  <si>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</si>
  <si>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</si>
  <si>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</si>
  <si>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</si>
  <si>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</si>
  <si>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</si>
  <si>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</si>
  <si>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</si>
  <si>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</si>
  <si>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</si>
  <si>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</si>
  <si>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</si>
  <si>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</si>
  <si>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</si>
  <si>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</si>
  <si>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</si>
  <si>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</si>
  <si>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</si>
  <si>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</si>
  <si>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</si>
  <si>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</si>
  <si>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</si>
  <si>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</si>
  <si>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</si>
  <si>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</si>
  <si>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</si>
  <si>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</si>
  <si>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</si>
  <si>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</si>
  <si>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</si>
  <si>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</si>
  <si>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</si>
  <si>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</si>
  <si>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</si>
  <si>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</si>
  <si>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</si>
  <si>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</si>
  <si>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</si>
  <si>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</si>
  <si>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</si>
  <si>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</si>
  <si>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</si>
  <si>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</si>
  <si>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</si>
  <si>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</si>
  <si>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</si>
  <si>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</si>
  <si>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</si>
  <si>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</si>
  <si>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</si>
  <si>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</si>
  <si>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</si>
  <si>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</si>
  <si>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</si>
  <si>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</si>
  <si>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</si>
  <si>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</si>
  <si>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</si>
  <si>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</si>
  <si>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</si>
  <si>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</si>
  <si>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</si>
  <si>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</si>
  <si>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</si>
  <si>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</si>
  <si>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</si>
  <si>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</si>
  <si>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</si>
  <si>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</si>
  <si>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</si>
  <si>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</si>
  <si>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</si>
  <si>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</si>
  <si>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</si>
  <si>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</si>
  <si>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</si>
  <si>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</si>
  <si>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</si>
  <si>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</si>
  <si>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</si>
  <si>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</si>
  <si>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</si>
  <si>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</si>
  <si>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</si>
  <si>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</si>
  <si>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</si>
  <si>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</si>
  <si>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</si>
  <si>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</si>
  <si>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</si>
  <si>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</si>
  <si>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</si>
  <si>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</si>
  <si>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</si>
  <si>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</si>
  <si>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</si>
  <si>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</si>
  <si>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</si>
  <si>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</si>
  <si>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</si>
  <si>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</si>
  <si>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</si>
  <si>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</si>
  <si>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</si>
  <si>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</si>
  <si>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</si>
  <si>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</si>
  <si>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</si>
  <si>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</si>
  <si>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</si>
  <si>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</si>
  <si>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</si>
  <si>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</si>
  <si>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</si>
  <si>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</si>
  <si>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</si>
  <si>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</si>
  <si>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</si>
  <si>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</si>
  <si>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</si>
  <si>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</si>
  <si>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</si>
  <si>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</si>
  <si>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</si>
  <si>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</si>
  <si>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</si>
  <si>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</si>
  <si>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</si>
  <si>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</si>
  <si>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</si>
  <si>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</si>
  <si>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</si>
  <si>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</si>
  <si>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</si>
  <si>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</si>
  <si>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</si>
  <si>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</si>
  <si>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</si>
  <si>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</si>
  <si>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</si>
  <si>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</si>
  <si>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</si>
  <si>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</si>
  <si>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</si>
  <si>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</si>
  <si>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</si>
  <si>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</si>
  <si>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</si>
  <si>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</si>
  <si>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</si>
  <si>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</si>
  <si>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</si>
  <si>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</si>
  <si>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</si>
  <si>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</si>
  <si>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</si>
  <si>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</si>
  <si>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</si>
  <si>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</si>
  <si>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</si>
  <si>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</si>
  <si>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</si>
  <si>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</si>
  <si>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</si>
  <si>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</si>
  <si>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</si>
  <si>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</si>
  <si>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</si>
  <si>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</si>
  <si>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</si>
  <si>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</si>
  <si>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</si>
  <si>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</si>
  <si>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</si>
  <si>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</si>
  <si>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</si>
  <si>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</si>
  <si>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</si>
  <si>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</si>
  <si>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</si>
  <si>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</si>
  <si>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</si>
  <si>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</si>
  <si>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</si>
  <si>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</si>
  <si>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</si>
  <si>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</si>
  <si>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</si>
  <si>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</si>
  <si>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</si>
  <si>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</si>
  <si>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</si>
  <si>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</si>
  <si>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</si>
  <si>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</si>
  <si>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</si>
  <si>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</si>
  <si>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</si>
  <si>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</si>
  <si>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</si>
  <si>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</si>
  <si>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</si>
  <si>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</si>
  <si>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</si>
  <si>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</si>
  <si>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</si>
  <si>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</si>
  <si>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</si>
  <si>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</si>
  <si>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</si>
  <si>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</si>
  <si>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</si>
  <si>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</si>
  <si>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</si>
  <si>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</si>
  <si>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</si>
  <si>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</si>
  <si>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</si>
  <si>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</si>
  <si>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</si>
  <si>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</si>
  <si>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</si>
  <si>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</si>
  <si>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</si>
  <si>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</si>
  <si>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</si>
  <si>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</si>
  <si>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</si>
  <si>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</si>
  <si>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</si>
  <si>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</si>
  <si>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</si>
  <si>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</si>
  <si>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</si>
  <si>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</si>
  <si>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</si>
  <si>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</si>
  <si>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</si>
  <si>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</si>
  <si>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</si>
  <si>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</si>
  <si>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</si>
  <si>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</si>
  <si>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</si>
  <si>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</si>
  <si>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</si>
  <si>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</si>
  <si>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</si>
  <si>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</si>
  <si>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</si>
  <si>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</si>
  <si>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</si>
  <si>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</si>
  <si>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</si>
  <si>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</si>
  <si>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</si>
  <si>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</si>
  <si>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</si>
  <si>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</si>
  <si>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</si>
  <si>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</si>
  <si>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</si>
  <si>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</si>
  <si>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</si>
  <si>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</si>
  <si>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</si>
  <si>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</si>
  <si>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</si>
  <si>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</si>
  <si>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</si>
  <si>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</si>
  <si>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</si>
  <si>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</si>
  <si>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</si>
  <si>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</si>
  <si>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</si>
  <si>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</si>
  <si>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</si>
  <si>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</si>
  <si>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</si>
  <si>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</si>
  <si>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</si>
  <si>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</si>
  <si>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</si>
  <si>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</si>
  <si>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</si>
  <si>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</si>
  <si>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</si>
  <si>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</si>
  <si>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</si>
  <si>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</si>
  <si>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</si>
  <si>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</si>
  <si>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</si>
  <si>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</si>
  <si>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</si>
  <si>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</si>
  <si>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</si>
  <si>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</si>
  <si>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</si>
  <si>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</si>
  <si>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</si>
  <si>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</si>
  <si>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</si>
  <si>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</si>
  <si>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</si>
  <si>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</si>
  <si>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</si>
  <si>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</si>
  <si>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</si>
  <si>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</si>
  <si>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</si>
  <si>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</si>
  <si>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</si>
  <si>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</si>
  <si>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</si>
  <si>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</si>
  <si>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</si>
  <si>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</si>
  <si>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</si>
  <si>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</si>
  <si>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</si>
  <si>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</si>
  <si>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</si>
  <si>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</si>
  <si>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</si>
  <si>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</si>
  <si>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</si>
  <si>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</si>
  <si>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</si>
  <si>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</si>
  <si>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</si>
  <si>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</si>
  <si>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</si>
  <si>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</si>
  <si>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</si>
  <si>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</si>
  <si>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</si>
  <si>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</si>
  <si>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</si>
  <si>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</si>
  <si>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</si>
  <si>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</si>
  <si>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</si>
  <si>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</si>
  <si>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</si>
  <si>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</si>
  <si>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</si>
  <si>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</si>
  <si>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</si>
  <si>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</si>
  <si>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</si>
  <si>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</si>
  <si>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</si>
  <si>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</si>
  <si>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</si>
  <si>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</si>
  <si>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</si>
  <si>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</si>
  <si>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</si>
  <si>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</si>
  <si>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</si>
  <si>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</si>
  <si>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</si>
  <si>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</si>
  <si>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</si>
  <si>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</si>
  <si>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</si>
  <si>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</si>
  <si>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</si>
  <si>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</si>
  <si>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</si>
  <si>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</si>
  <si>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</si>
  <si>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</si>
  <si>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</si>
  <si>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</si>
  <si>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</si>
  <si>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</si>
  <si>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</si>
  <si>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</si>
  <si>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</si>
  <si>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</si>
  <si>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</si>
  <si>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</si>
  <si>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</si>
  <si>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</si>
  <si>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</si>
  <si>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</si>
  <si>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</si>
  <si>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</si>
  <si>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</si>
  <si>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</si>
  <si>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</si>
  <si>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</si>
  <si>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</si>
  <si>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</si>
  <si>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</si>
  <si>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</si>
  <si>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</si>
  <si>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</si>
  <si>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</si>
  <si>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</si>
  <si>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</si>
  <si>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</si>
  <si>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</si>
  <si>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</si>
  <si>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</si>
  <si>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</si>
  <si>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</si>
  <si>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</si>
  <si>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</si>
  <si>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</si>
  <si>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</si>
  <si>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</si>
  <si>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</si>
  <si>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</si>
  <si>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</si>
  <si>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</si>
  <si>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</si>
  <si>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</si>
  <si>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</si>
  <si>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</si>
  <si>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</si>
  <si>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</si>
  <si>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</si>
  <si>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</si>
  <si>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</si>
  <si>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</si>
  <si>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</si>
  <si>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</si>
  <si>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</si>
  <si>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</si>
  <si>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</si>
  <si>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</si>
  <si>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</si>
  <si>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</si>
  <si>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</si>
  <si>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</si>
  <si>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</si>
  <si>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</si>
  <si>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</si>
  <si>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</si>
  <si>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</si>
  <si>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</si>
  <si>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</si>
  <si>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</si>
  <si>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</si>
  <si>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</si>
  <si>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</si>
  <si>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</si>
  <si>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</si>
  <si>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</si>
  <si>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</si>
  <si>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</si>
  <si>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</si>
  <si>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</si>
  <si>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</si>
  <si>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</si>
  <si>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</si>
  <si>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</si>
  <si>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</si>
  <si>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</si>
  <si>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</si>
  <si>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</si>
  <si>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</si>
  <si>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</si>
  <si>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</si>
  <si>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</si>
  <si>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</si>
  <si>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</si>
  <si>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</si>
  <si>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</si>
  <si>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</si>
  <si>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</si>
  <si>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</si>
  <si>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</si>
  <si>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</si>
  <si>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</si>
  <si>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</si>
  <si>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</si>
  <si>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</si>
  <si>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</si>
  <si>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</si>
  <si>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</si>
  <si>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</si>
  <si>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</si>
  <si>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</si>
  <si>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</si>
  <si>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</si>
  <si>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</si>
  <si>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</si>
  <si>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</si>
  <si>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</si>
  <si>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</si>
  <si>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</si>
  <si>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</si>
  <si>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</si>
  <si>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</si>
  <si>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</si>
  <si>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</si>
  <si>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</si>
  <si>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</si>
  <si>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</si>
  <si>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</si>
  <si>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</si>
  <si>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</si>
  <si>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</si>
  <si>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</si>
  <si>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</si>
  <si>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</si>
  <si>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</si>
  <si>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</si>
  <si>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</si>
  <si>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</si>
  <si>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</si>
  <si>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</si>
  <si>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</si>
  <si>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</si>
  <si>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</si>
  <si>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</si>
  <si>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</si>
  <si>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</si>
  <si>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</si>
  <si>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</si>
  <si>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</si>
  <si>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</si>
  <si>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</si>
  <si>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</si>
  <si>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</si>
  <si>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</si>
  <si>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</si>
  <si>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</si>
  <si>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</si>
  <si>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</si>
  <si>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</si>
  <si>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</si>
  <si>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</si>
  <si>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</si>
  <si>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</si>
  <si>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</si>
  <si>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</si>
  <si>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</si>
  <si>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</si>
  <si>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</si>
  <si>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</si>
  <si>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</si>
  <si>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</si>
  <si>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</si>
  <si>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</si>
  <si>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</si>
  <si>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</si>
  <si>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</si>
  <si>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</si>
  <si>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</si>
  <si>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</si>
  <si>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</si>
  <si>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</si>
  <si>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</si>
  <si>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</si>
  <si>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</si>
  <si>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</si>
  <si>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</si>
  <si>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</si>
  <si>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</si>
  <si>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</si>
  <si>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</si>
  <si>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</si>
  <si>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</si>
  <si>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</si>
  <si>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</si>
  <si>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</si>
  <si>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</si>
  <si>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</si>
  <si>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</si>
  <si>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</si>
  <si>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</si>
  <si>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</si>
  <si>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</si>
  <si>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</si>
  <si>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</si>
  <si>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</si>
  <si>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</si>
  <si>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</si>
  <si>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</si>
  <si>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</si>
  <si>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</si>
  <si>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</si>
  <si>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</si>
  <si>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</si>
  <si>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</si>
  <si>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</si>
  <si>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</si>
  <si>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</si>
  <si>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</si>
  <si>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</si>
  <si>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</si>
  <si>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</si>
  <si>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</si>
  <si>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</si>
  <si>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</si>
  <si>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</si>
  <si>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</si>
  <si>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</si>
  <si>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</si>
  <si>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</si>
  <si>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</si>
  <si>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</si>
  <si>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</si>
  <si>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</si>
  <si>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</si>
  <si>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</si>
  <si>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</si>
  <si>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</si>
  <si>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</si>
  <si>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</si>
  <si>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</si>
  <si>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</si>
  <si>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</si>
  <si>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</si>
  <si>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</si>
  <si>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</si>
  <si>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</si>
  <si>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</si>
  <si>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</si>
  <si>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</si>
  <si>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</si>
  <si>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</si>
  <si>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</si>
  <si>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</si>
  <si>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</si>
  <si>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</si>
  <si>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</si>
  <si>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</si>
  <si>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</si>
  <si>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</si>
  <si>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</si>
  <si>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</si>
  <si>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</si>
  <si>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</si>
  <si>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</si>
  <si>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</si>
  <si>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</si>
  <si>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</si>
  <si>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</si>
  <si>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</si>
  <si>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</si>
  <si>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</si>
  <si>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</si>
  <si>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</si>
  <si>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</si>
  <si>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</si>
  <si>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</si>
  <si>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</si>
  <si>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</si>
  <si>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</si>
  <si>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</si>
  <si>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</si>
  <si>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</si>
  <si>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</si>
  <si>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</si>
  <si>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</si>
  <si>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</si>
  <si>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</si>
  <si>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</si>
  <si>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</si>
  <si>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</si>
  <si>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</si>
  <si>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</si>
  <si>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</si>
  <si>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</si>
  <si>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</si>
  <si>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</si>
  <si>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</si>
  <si>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</si>
  <si>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</si>
  <si>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</si>
  <si>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</si>
  <si>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</si>
  <si>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</si>
  <si>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</si>
  <si>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</si>
  <si>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</si>
  <si>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</si>
  <si>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</si>
  <si>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</si>
  <si>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</si>
  <si>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</si>
  <si>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</si>
  <si>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</si>
  <si>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</si>
  <si>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</si>
  <si>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</si>
  <si>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</si>
  <si>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</si>
  <si>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</si>
  <si>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</si>
  <si>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</si>
  <si>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</si>
  <si>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</si>
  <si>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</si>
  <si>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</si>
  <si>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</si>
  <si>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</si>
  <si>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</si>
  <si>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</si>
  <si>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</si>
  <si>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</si>
  <si>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</si>
  <si>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</si>
  <si>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</si>
  <si>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</si>
  <si>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</si>
  <si>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</si>
  <si>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</si>
  <si>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</si>
  <si>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</si>
  <si>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</si>
  <si>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</si>
  <si>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</si>
  <si>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</si>
  <si>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</si>
  <si>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</si>
  <si>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</si>
  <si>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</si>
  <si>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</si>
  <si>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</si>
  <si>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</si>
  <si>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</si>
  <si>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</si>
  <si>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</si>
  <si>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</si>
  <si>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</si>
  <si>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</si>
  <si>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</si>
  <si>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</si>
  <si>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</si>
  <si>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</si>
  <si>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</si>
  <si>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</si>
  <si>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</si>
  <si>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</si>
  <si>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</si>
  <si>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</si>
  <si>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</si>
  <si>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</si>
  <si>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</si>
  <si>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</si>
  <si>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</si>
  <si>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</si>
  <si>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</si>
  <si>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</si>
  <si>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</si>
  <si>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</si>
  <si>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</si>
  <si>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</si>
  <si>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</si>
  <si>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</si>
  <si>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</si>
  <si>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</si>
  <si>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</si>
  <si>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</si>
  <si>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</si>
  <si>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</si>
  <si>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</si>
  <si>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</si>
  <si>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</si>
  <si>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</si>
  <si>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</si>
  <si>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</si>
  <si>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</si>
  <si>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</si>
  <si>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</si>
  <si>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</si>
  <si>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</si>
  <si>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</si>
  <si>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</si>
  <si>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</si>
  <si>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</si>
  <si>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</si>
  <si>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</si>
  <si>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</si>
  <si>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</si>
  <si>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</si>
  <si>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</si>
  <si>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</si>
  <si>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</si>
  <si>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</si>
  <si>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</si>
  <si>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</si>
  <si>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</si>
  <si>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</si>
  <si>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</si>
  <si>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</si>
  <si>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</si>
  <si>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</si>
  <si>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</si>
  <si>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</si>
  <si>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</si>
  <si>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</si>
  <si>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</si>
  <si>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</si>
  <si>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</si>
  <si>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</si>
  <si>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</si>
  <si>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</si>
  <si>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</si>
  <si>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</si>
  <si>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</si>
  <si>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</si>
  <si>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</si>
  <si>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</si>
  <si>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</si>
  <si>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</si>
  <si>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</si>
  <si>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</si>
  <si>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</si>
  <si>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</si>
  <si>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</si>
  <si>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</si>
  <si>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</si>
  <si>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</si>
  <si>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</si>
  <si>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</si>
  <si>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</si>
  <si>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</si>
  <si>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</si>
  <si>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</si>
  <si>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</si>
  <si>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</si>
  <si>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</si>
  <si>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</si>
  <si>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</si>
  <si>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</si>
  <si>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</si>
  <si>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</si>
  <si>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</si>
  <si>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</si>
  <si>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</si>
  <si>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</si>
  <si>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</si>
  <si>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</si>
  <si>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</si>
  <si>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</si>
  <si>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</si>
  <si>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</si>
  <si>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</si>
  <si>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</si>
  <si>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</si>
  <si>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</si>
  <si>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</si>
  <si>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</si>
  <si>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</si>
  <si>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</si>
  <si>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</si>
  <si>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</si>
  <si>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</si>
  <si>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</si>
  <si>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</si>
  <si>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</si>
  <si>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</si>
  <si>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</si>
  <si>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</si>
  <si>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</si>
  <si>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</si>
  <si>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</si>
  <si>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</si>
  <si>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</si>
  <si>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</si>
  <si>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</si>
  <si>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</si>
  <si>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</si>
  <si>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</si>
  <si>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</si>
  <si>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</si>
  <si>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</si>
  <si>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</si>
  <si>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</si>
  <si>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</si>
  <si>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</si>
  <si>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</si>
  <si>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</si>
  <si>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</si>
  <si>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</si>
  <si>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</si>
  <si>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</si>
  <si>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</si>
  <si>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</si>
  <si>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</si>
  <si>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</si>
  <si>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</si>
  <si>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</si>
  <si>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</si>
  <si>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</si>
  <si>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</si>
  <si>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</si>
  <si>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</si>
  <si>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</si>
  <si>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</si>
  <si>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</si>
  <si>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</si>
  <si>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</si>
  <si>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</si>
  <si>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</si>
  <si>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</si>
  <si>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</si>
  <si>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</si>
  <si>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</si>
  <si>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</si>
  <si>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</si>
  <si>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</si>
  <si>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</si>
  <si>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</si>
  <si>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</si>
  <si>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</si>
  <si>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</si>
  <si>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</si>
  <si>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</si>
  <si>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</si>
  <si>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</si>
  <si>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</si>
  <si>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</si>
  <si>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</si>
  <si>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</si>
  <si>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</si>
  <si>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</si>
  <si>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</si>
  <si>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</si>
  <si>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</si>
  <si>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</si>
  <si>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</si>
  <si>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</si>
  <si>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</si>
  <si>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</si>
  <si>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</si>
  <si>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</si>
  <si>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</si>
  <si>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</si>
  <si>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</si>
  <si>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</si>
  <si>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</si>
  <si>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</si>
  <si>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</si>
  <si>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</si>
  <si>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</si>
  <si>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</si>
  <si>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</si>
  <si>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</si>
  <si>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</si>
  <si>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</si>
  <si>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</si>
  <si>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</si>
  <si>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</si>
  <si>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</si>
  <si>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</si>
  <si>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</si>
  <si>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</si>
  <si>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</si>
  <si>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</si>
  <si>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</si>
  <si>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</si>
  <si>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</si>
  <si>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</si>
  <si>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</si>
  <si>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</si>
  <si>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</si>
  <si>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</si>
  <si>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</si>
  <si>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</si>
  <si>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</si>
  <si>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</si>
  <si>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</si>
  <si>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</si>
  <si>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</si>
  <si>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</si>
  <si>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</si>
  <si>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</si>
  <si>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</si>
  <si>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</si>
  <si>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</si>
  <si>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</si>
  <si>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</si>
  <si>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</si>
  <si>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</si>
  <si>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</si>
  <si>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</si>
  <si>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</si>
  <si>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</si>
  <si>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</si>
  <si>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</si>
  <si>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</si>
  <si>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</si>
  <si>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</si>
  <si>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</si>
  <si>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</si>
  <si>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</si>
  <si>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</si>
  <si>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</si>
  <si>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</si>
  <si>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</si>
  <si>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</si>
  <si>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</si>
  <si>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</si>
  <si>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</si>
  <si>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</si>
  <si>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</si>
  <si>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</si>
  <si>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</si>
  <si>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</si>
  <si>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</si>
  <si>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</si>
  <si>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</si>
  <si>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</si>
  <si>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</si>
  <si>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</si>
  <si>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</si>
  <si>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</si>
  <si>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</si>
  <si>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</si>
  <si>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</si>
  <si>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</si>
  <si>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</si>
  <si>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</si>
  <si>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</si>
  <si>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</si>
  <si>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</si>
  <si>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</si>
  <si>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</si>
  <si>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</si>
  <si>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</si>
  <si>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</si>
  <si>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</si>
  <si>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</si>
  <si>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</si>
  <si>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</si>
  <si>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</si>
  <si>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</si>
  <si>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</si>
  <si>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</si>
  <si>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</si>
  <si>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</si>
  <si>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</si>
  <si>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</si>
  <si>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</si>
  <si>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</si>
  <si>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</si>
  <si>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</si>
  <si>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</si>
  <si>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</si>
  <si>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</si>
  <si>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</si>
  <si>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</si>
  <si>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</si>
  <si>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</si>
  <si>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</si>
  <si>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</si>
  <si>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</si>
  <si>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</si>
  <si>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</si>
  <si>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</si>
  <si>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</si>
  <si>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</si>
  <si>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</si>
  <si>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</si>
  <si>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</si>
  <si>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</si>
  <si>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</si>
  <si>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</si>
  <si>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</si>
  <si>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</si>
  <si>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</si>
  <si>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</si>
  <si>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</si>
  <si>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</si>
  <si>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</si>
  <si>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</si>
  <si>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</si>
  <si>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</si>
  <si>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</si>
  <si>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</si>
  <si>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</si>
  <si>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</si>
  <si>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</si>
  <si>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</si>
  <si>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</si>
  <si>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</si>
  <si>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</si>
  <si>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</si>
  <si>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</si>
  <si>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</si>
  <si>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</si>
  <si>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</si>
  <si>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</si>
  <si>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</si>
  <si>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</si>
  <si>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</si>
  <si>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</si>
  <si>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</si>
  <si>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</si>
  <si>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</si>
  <si>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</si>
  <si>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</si>
  <si>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</si>
  <si>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</si>
  <si>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</si>
  <si>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</si>
  <si>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</si>
  <si>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</si>
  <si>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</si>
  <si>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</si>
  <si>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</si>
  <si>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</si>
  <si>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</si>
  <si>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</si>
  <si>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</si>
  <si>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</si>
  <si>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</si>
  <si>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</si>
  <si>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</si>
  <si>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</si>
  <si>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</si>
  <si>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</si>
  <si>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</si>
  <si>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</si>
  <si>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</si>
  <si>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</si>
  <si>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</si>
  <si>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</si>
  <si>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</si>
  <si>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</si>
  <si>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</si>
  <si>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</si>
  <si>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</si>
  <si>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</si>
  <si>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</si>
  <si>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</si>
  <si>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</si>
  <si>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</si>
  <si>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</si>
  <si>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</si>
  <si>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</si>
  <si>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</si>
  <si>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</si>
  <si>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</si>
  <si>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</si>
  <si>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</si>
  <si>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</si>
  <si>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</si>
  <si>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</si>
  <si>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</si>
  <si>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</si>
  <si>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</si>
  <si>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</si>
  <si>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</si>
  <si>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</si>
  <si>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</si>
  <si>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</si>
  <si>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</si>
  <si>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</si>
  <si>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</si>
  <si>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</si>
  <si>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</si>
  <si>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</si>
  <si>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</si>
  <si>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</si>
  <si>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</si>
  <si>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</si>
  <si>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</si>
  <si>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</si>
  <si>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</si>
  <si>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</si>
  <si>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</si>
  <si>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</si>
  <si>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</si>
  <si>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</si>
  <si>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</si>
  <si>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</si>
  <si>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</si>
  <si>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</si>
  <si>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</si>
  <si>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</si>
  <si>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</si>
  <si>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</si>
  <si>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</si>
  <si>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</si>
  <si>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</si>
  <si>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</si>
  <si>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</si>
  <si>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</si>
  <si>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</si>
  <si>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</si>
  <si>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</si>
  <si>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</si>
  <si>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</si>
  <si>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</si>
  <si>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</si>
  <si>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</si>
  <si>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</si>
  <si>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</si>
  <si>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</si>
  <si>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</si>
  <si>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</si>
  <si>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</si>
  <si>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</si>
  <si>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</si>
  <si>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</si>
  <si>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</si>
  <si>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</si>
  <si>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</si>
  <si>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</si>
  <si>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</si>
  <si>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</si>
  <si>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</si>
  <si>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</si>
  <si>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</si>
  <si>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</si>
  <si>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</si>
  <si>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</si>
  <si>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</si>
  <si>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</si>
  <si>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</si>
  <si>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</si>
  <si>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</si>
  <si>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</si>
  <si>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</si>
  <si>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</si>
  <si>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</si>
  <si>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</si>
  <si>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</si>
  <si>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</si>
  <si>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</si>
  <si>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</si>
  <si>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</si>
  <si>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</si>
  <si>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</si>
  <si>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</si>
  <si>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</si>
  <si>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</si>
  <si>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</si>
  <si>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</si>
  <si>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</si>
  <si>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</si>
  <si>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</si>
  <si>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</si>
  <si>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</si>
  <si>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</si>
  <si>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</si>
  <si>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</si>
  <si>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</si>
  <si>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</si>
  <si>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</si>
  <si>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</si>
  <si>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</si>
  <si>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</si>
  <si>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</si>
  <si>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</si>
  <si>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</si>
  <si>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</si>
  <si>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</si>
  <si>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</si>
  <si>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</si>
  <si>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</si>
  <si>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</si>
  <si>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</si>
  <si>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</si>
  <si>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</si>
  <si>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</si>
  <si>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</si>
  <si>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</si>
  <si>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</si>
  <si>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</si>
  <si>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</si>
  <si>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</si>
  <si>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</si>
  <si>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</si>
  <si>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</si>
  <si>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</si>
  <si>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</si>
  <si>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</si>
  <si>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</si>
  <si>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</si>
  <si>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</si>
  <si>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</si>
  <si>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</si>
  <si>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</si>
  <si>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</si>
  <si>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</si>
  <si>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</si>
  <si>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</si>
  <si>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</si>
  <si>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</si>
  <si>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</si>
  <si>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</si>
  <si>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</si>
  <si>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</si>
  <si>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</si>
  <si>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</si>
  <si>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</si>
  <si>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</si>
  <si>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</si>
  <si>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</si>
  <si>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</si>
  <si>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</si>
  <si>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</si>
  <si>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</si>
  <si>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</si>
  <si>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</si>
  <si>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</si>
  <si>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</si>
  <si>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</si>
  <si>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</si>
  <si>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</si>
  <si>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</si>
  <si>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</si>
  <si>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</si>
  <si>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</si>
  <si>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</si>
  <si>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</si>
  <si>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</si>
  <si>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</si>
  <si>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</si>
  <si>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</si>
  <si>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</si>
  <si>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</si>
  <si>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</si>
  <si>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</si>
  <si>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</si>
  <si>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</si>
  <si>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</si>
  <si>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</si>
  <si>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</si>
  <si>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</si>
  <si>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</si>
  <si>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</si>
  <si>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</si>
  <si>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</si>
  <si>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</si>
  <si>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</si>
  <si>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</si>
  <si>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</si>
  <si>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</si>
  <si>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</si>
  <si>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</si>
  <si>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</si>
  <si>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</si>
  <si>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</si>
  <si>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</si>
  <si>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</si>
  <si>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</si>
  <si>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</si>
  <si>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</si>
  <si>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</si>
  <si>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</si>
  <si>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</si>
  <si>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</si>
  <si>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</si>
  <si>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</si>
  <si>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</si>
  <si>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</si>
  <si>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</si>
  <si>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</si>
  <si>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</si>
  <si>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</si>
  <si>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</si>
  <si>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</si>
  <si>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</si>
  <si>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</si>
  <si>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</si>
  <si>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</si>
  <si>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</si>
  <si>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</si>
  <si>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</si>
  <si>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</si>
  <si>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</si>
  <si>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</si>
  <si>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</si>
  <si>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</si>
  <si>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</si>
  <si>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</si>
  <si>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</si>
  <si>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</si>
  <si>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</si>
  <si>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</si>
  <si>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</si>
  <si>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</si>
  <si>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</si>
  <si>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</si>
  <si>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</si>
  <si>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</si>
  <si>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</si>
  <si>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</si>
  <si>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</si>
  <si>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</si>
  <si>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</si>
  <si>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</si>
  <si>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</si>
  <si>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</si>
  <si>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</si>
  <si>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</si>
  <si>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</si>
  <si>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</si>
  <si>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</si>
  <si>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</si>
  <si>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</si>
  <si>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</si>
  <si>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</si>
  <si>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</si>
  <si>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</si>
  <si>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</si>
  <si>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</si>
  <si>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</si>
  <si>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</si>
  <si>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</si>
  <si>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</si>
  <si>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</si>
  <si>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</si>
  <si>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</si>
  <si>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</si>
  <si>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</si>
  <si>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</si>
  <si>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</si>
  <si>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</si>
  <si>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</si>
  <si>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</si>
  <si>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</si>
  <si>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</si>
  <si>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</si>
  <si>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</si>
  <si>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</si>
  <si>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</si>
  <si>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</si>
  <si>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</si>
  <si>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</si>
  <si>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</si>
  <si>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</si>
  <si>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</si>
  <si>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</si>
  <si>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</si>
  <si>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</si>
  <si>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</si>
  <si>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</si>
  <si>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</si>
  <si>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</si>
  <si>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</si>
  <si>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</si>
  <si>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</si>
  <si>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</si>
  <si>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</si>
  <si>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</si>
  <si>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</si>
  <si>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</si>
  <si>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</si>
  <si>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</si>
  <si>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</si>
  <si>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</si>
  <si>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</si>
  <si>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</si>
  <si>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</si>
  <si>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</si>
  <si>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</si>
  <si>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</si>
  <si>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</si>
  <si>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</si>
  <si>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</si>
  <si>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</si>
  <si>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</si>
  <si>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</si>
  <si>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</si>
  <si>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</si>
  <si>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</si>
  <si>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</si>
  <si>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</si>
  <si>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</si>
  <si>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</si>
  <si>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</si>
  <si>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</si>
  <si>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</si>
  <si>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</si>
  <si>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</si>
  <si>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</si>
  <si>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</si>
  <si>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</si>
  <si>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</si>
  <si>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</si>
  <si>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</si>
  <si>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</si>
  <si>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</si>
  <si>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</si>
  <si>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</si>
  <si>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</si>
  <si>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</si>
  <si>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</si>
  <si>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</si>
  <si>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</si>
  <si>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</si>
  <si>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</si>
  <si>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</si>
  <si>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</si>
  <si>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</si>
  <si>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</si>
  <si>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</si>
  <si>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</si>
  <si>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</si>
  <si>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</si>
  <si>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</si>
  <si>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</si>
  <si>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</si>
  <si>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</si>
  <si>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</si>
  <si>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</si>
  <si>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</si>
  <si>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</si>
  <si>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</si>
  <si>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</si>
  <si>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</si>
  <si>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</si>
  <si>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</si>
  <si>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</si>
  <si>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</si>
  <si>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</si>
  <si>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</si>
  <si>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</si>
  <si>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</si>
  <si>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</si>
  <si>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</si>
  <si>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</si>
  <si>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</si>
  <si>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</si>
  <si>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</si>
  <si>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</si>
  <si>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</si>
  <si>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</si>
  <si>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</si>
  <si>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</si>
  <si>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</si>
  <si>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</si>
  <si>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</si>
  <si>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</si>
  <si>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</si>
  <si>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</si>
  <si>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</si>
  <si>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</si>
  <si>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</si>
  <si>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</si>
  <si>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</si>
  <si>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</si>
  <si>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</si>
  <si>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</si>
  <si>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</si>
  <si>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</si>
  <si>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</si>
  <si>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</si>
  <si>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</si>
  <si>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</si>
  <si>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</si>
  <si>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</si>
  <si>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</si>
  <si>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</si>
  <si>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</si>
  <si>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</si>
  <si>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</si>
  <si>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</si>
  <si>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</si>
  <si>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</si>
  <si>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</si>
  <si>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</si>
  <si>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</si>
  <si>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</si>
  <si>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</si>
  <si>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</si>
  <si>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</si>
  <si>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</si>
  <si>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</si>
  <si>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</si>
  <si>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</si>
  <si>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</si>
  <si>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</si>
  <si>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</si>
  <si>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</si>
  <si>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</si>
  <si>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</si>
  <si>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</si>
  <si>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</si>
  <si>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</si>
  <si>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</si>
  <si>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</si>
  <si>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</si>
  <si>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</si>
  <si>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</si>
  <si>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</si>
  <si>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</si>
  <si>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</si>
  <si>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</si>
  <si>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</si>
  <si>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</si>
  <si>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</si>
  <si>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</si>
  <si>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</si>
  <si>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</si>
  <si>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</si>
  <si>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</si>
  <si>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</si>
  <si>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</si>
  <si>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</si>
  <si>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</si>
  <si>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</si>
  <si>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</si>
  <si>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</si>
  <si>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</si>
  <si>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</si>
  <si>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</si>
  <si>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</si>
  <si>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</si>
  <si>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</si>
  <si>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</si>
  <si>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</si>
  <si>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</si>
  <si>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</si>
  <si>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</si>
  <si>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</si>
  <si>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</si>
  <si>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</si>
  <si>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</si>
  <si>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</si>
  <si>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</si>
  <si>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</si>
  <si>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</si>
  <si>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</si>
  <si>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</si>
  <si>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</si>
  <si>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</si>
  <si>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</si>
  <si>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</si>
  <si>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</si>
  <si>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</si>
  <si>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</si>
  <si>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</si>
  <si>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</si>
  <si>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</si>
  <si>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</si>
  <si>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</si>
  <si>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</si>
  <si>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</si>
  <si>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</si>
  <si>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</si>
  <si>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</si>
  <si>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</si>
  <si>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</si>
  <si>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</si>
  <si>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</si>
  <si>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</si>
  <si>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</si>
  <si>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</si>
  <si>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</si>
  <si>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</si>
  <si>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</si>
  <si>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</si>
  <si>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</si>
  <si>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</si>
  <si>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</si>
  <si>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</si>
  <si>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</si>
  <si>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</si>
  <si>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</si>
  <si>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</si>
  <si>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</si>
  <si>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</si>
  <si>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</si>
  <si>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</si>
  <si>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</si>
  <si>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</si>
  <si>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</si>
  <si>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</si>
  <si>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</si>
  <si>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</si>
  <si>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</si>
  <si>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</si>
  <si>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</si>
  <si>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</si>
  <si>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</si>
  <si>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</si>
  <si>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</si>
  <si>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</si>
  <si>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</si>
  <si>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</si>
  <si>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</si>
  <si>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</si>
  <si>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</si>
  <si>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</si>
  <si>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</si>
  <si>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</si>
  <si>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</si>
  <si>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</si>
  <si>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</si>
  <si>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</si>
  <si>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</si>
  <si>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</si>
  <si>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</si>
  <si>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</si>
  <si>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</si>
  <si>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</si>
  <si>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</si>
  <si>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</si>
  <si>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</si>
  <si>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</si>
  <si>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</si>
  <si>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</si>
  <si>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</si>
  <si>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</si>
  <si>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</si>
  <si>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</si>
  <si>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</si>
  <si>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</si>
  <si>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</si>
  <si>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</si>
  <si>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</si>
  <si>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</si>
  <si>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</si>
  <si>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</si>
  <si>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</si>
  <si>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</si>
  <si>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</si>
  <si>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</si>
  <si>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</si>
  <si>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</si>
  <si>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</si>
  <si>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</si>
  <si>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</si>
  <si>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</si>
  <si>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</si>
  <si>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</si>
  <si>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</si>
  <si>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</si>
  <si>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</si>
  <si>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</si>
  <si>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</si>
  <si>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</si>
  <si>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</si>
  <si>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</si>
  <si>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</si>
  <si>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</si>
  <si>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</si>
  <si>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</si>
  <si>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</si>
  <si>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</si>
  <si>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</si>
  <si>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</si>
  <si>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</si>
  <si>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</si>
  <si>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</si>
  <si>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</si>
  <si>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</si>
  <si>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</si>
  <si>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</si>
  <si>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</si>
  <si>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</si>
  <si>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</si>
  <si>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</si>
  <si>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</si>
  <si>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</si>
  <si>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</si>
  <si>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</si>
  <si>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</si>
  <si>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</si>
  <si>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</si>
  <si>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</si>
  <si>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</si>
  <si>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</si>
  <si>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</si>
  <si>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</si>
  <si>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</si>
  <si>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</si>
  <si>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</si>
  <si>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</si>
  <si>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</si>
  <si>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</si>
  <si>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</si>
  <si>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</si>
  <si>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</si>
  <si>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</si>
  <si>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</si>
  <si>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</si>
  <si>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</si>
  <si>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</si>
  <si>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</si>
  <si>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</si>
  <si>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</si>
  <si>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</si>
  <si>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</si>
  <si>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</si>
  <si>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</si>
  <si>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</si>
  <si>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</si>
  <si>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</si>
  <si>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</si>
  <si>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</si>
  <si>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</si>
  <si>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</si>
  <si>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</si>
  <si>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</si>
  <si>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</si>
  <si>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</si>
  <si>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</si>
  <si>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</si>
  <si>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</si>
  <si>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</si>
  <si>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</si>
  <si>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</si>
  <si>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</si>
  <si>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</si>
  <si>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</si>
  <si>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</si>
  <si>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</si>
  <si>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</si>
  <si>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</si>
  <si>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</si>
  <si>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</si>
  <si>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</si>
  <si>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</si>
  <si>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</si>
  <si>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</si>
  <si>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</si>
  <si>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</si>
  <si>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</si>
  <si>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</si>
  <si>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</si>
  <si>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</si>
  <si>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</si>
  <si>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</si>
  <si>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</si>
  <si>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</si>
  <si>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</si>
  <si>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</si>
  <si>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</si>
  <si>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</si>
  <si>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</si>
  <si>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</si>
  <si>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</si>
  <si>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</si>
  <si>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</si>
  <si>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</si>
  <si>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</si>
  <si>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</si>
  <si>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</si>
  <si>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</si>
  <si>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</si>
  <si>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</si>
  <si>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</si>
  <si>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</si>
  <si>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</si>
  <si>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</si>
  <si>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</si>
  <si>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</si>
  <si>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</si>
  <si>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</si>
  <si>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</si>
  <si>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</si>
  <si>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</si>
  <si>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</si>
  <si>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</si>
  <si>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</si>
  <si>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</si>
  <si>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</si>
  <si>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</si>
  <si>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</si>
  <si>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</si>
  <si>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</si>
  <si>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</si>
  <si>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</si>
  <si>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</si>
  <si>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</si>
  <si>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</si>
  <si>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</si>
  <si>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</si>
  <si>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</si>
  <si>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</si>
  <si>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</si>
  <si>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</si>
  <si>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</si>
  <si>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</si>
  <si>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</si>
  <si>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</si>
  <si>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</si>
  <si>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</si>
  <si>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</si>
  <si>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</si>
  <si>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</si>
  <si>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</si>
  <si>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</si>
  <si>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</si>
  <si>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</si>
  <si>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</si>
  <si>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</si>
  <si>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</si>
  <si>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</si>
  <si>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</si>
  <si>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</si>
  <si>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</si>
  <si>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</si>
  <si>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</si>
  <si>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</si>
  <si>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</si>
  <si>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</si>
  <si>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</si>
  <si>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</si>
  <si>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</si>
  <si>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</si>
  <si>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</si>
  <si>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</si>
  <si>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</si>
  <si>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</si>
  <si>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</si>
  <si>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</si>
  <si>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</si>
  <si>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</si>
  <si>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</si>
  <si>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</si>
  <si>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</si>
  <si>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</si>
  <si>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</si>
  <si>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</si>
  <si>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</si>
  <si>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</si>
  <si>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</si>
  <si>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</si>
  <si>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</si>
  <si>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</si>
  <si>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</si>
  <si>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</si>
  <si>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</si>
  <si>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</si>
  <si>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</si>
  <si>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</si>
  <si>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</si>
  <si>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</si>
  <si>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</si>
  <si>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</si>
  <si>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</si>
  <si>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</si>
  <si>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</si>
  <si>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</si>
  <si>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</si>
  <si>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</si>
  <si>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</si>
  <si>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</si>
  <si>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</si>
  <si>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</si>
  <si>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</si>
  <si>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</si>
  <si>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</si>
  <si>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</si>
  <si>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</si>
  <si>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</si>
  <si>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</si>
  <si>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</si>
  <si>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</si>
  <si>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</si>
  <si>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</si>
  <si>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</si>
  <si>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</si>
  <si>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</si>
  <si>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</si>
  <si>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</si>
  <si>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</si>
  <si>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</si>
  <si>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</si>
  <si>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</si>
  <si>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</si>
  <si>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</si>
  <si>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</si>
  <si>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</si>
  <si>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</si>
  <si>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</si>
  <si>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</si>
  <si>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</si>
  <si>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</si>
  <si>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</si>
  <si>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</si>
  <si>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</si>
  <si>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</si>
  <si>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</si>
  <si>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</si>
  <si>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</si>
  <si>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</si>
  <si>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</si>
  <si>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</si>
  <si>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</si>
  <si>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</si>
  <si>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</si>
  <si>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</si>
  <si>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</si>
  <si>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</si>
  <si>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</si>
  <si>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</si>
  <si>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</si>
  <si>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</si>
  <si>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</si>
  <si>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</si>
  <si>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</si>
  <si>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</si>
  <si>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</si>
  <si>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</si>
  <si>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</si>
  <si>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</si>
  <si>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</si>
  <si>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</si>
  <si>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</si>
  <si>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</si>
  <si>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</si>
  <si>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</si>
  <si>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</si>
  <si>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</si>
  <si>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</si>
  <si>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</si>
  <si>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</si>
  <si>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</si>
  <si>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</si>
  <si>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</si>
  <si>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</si>
  <si>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</si>
  <si>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</si>
  <si>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</si>
  <si>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</si>
  <si>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</si>
  <si>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</si>
  <si>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</si>
  <si>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</si>
  <si>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</si>
  <si>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</si>
  <si>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</si>
  <si>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</si>
  <si>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</si>
  <si>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</si>
  <si>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</si>
  <si>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</si>
  <si>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</si>
  <si>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</si>
  <si>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</si>
  <si>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</si>
  <si>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</si>
  <si>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</si>
  <si>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</si>
  <si>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</si>
  <si>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</si>
  <si>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</si>
  <si>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</si>
  <si>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</si>
  <si>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</si>
  <si>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</si>
  <si>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</si>
  <si>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</si>
  <si>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</si>
  <si>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</si>
  <si>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</si>
  <si>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</si>
  <si>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</si>
  <si>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</si>
  <si>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</si>
  <si>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</si>
  <si>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</si>
  <si>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</si>
  <si>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</si>
  <si>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</si>
  <si>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</si>
  <si>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</si>
  <si>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</si>
  <si>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</si>
  <si>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</si>
  <si>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</si>
  <si>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</si>
  <si>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</si>
  <si>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</si>
  <si>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</si>
  <si>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</si>
  <si>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</si>
  <si>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</si>
  <si>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</si>
  <si>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</si>
  <si>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</si>
  <si>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</si>
  <si>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</si>
  <si>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</si>
  <si>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</si>
  <si>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</si>
  <si>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</si>
  <si>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</si>
  <si>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</si>
  <si>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</si>
  <si>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</si>
  <si>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</si>
  <si>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</si>
  <si>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</si>
  <si>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</si>
  <si>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</si>
  <si>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</si>
  <si>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</si>
  <si>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</si>
  <si>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</si>
  <si>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</si>
  <si>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</si>
  <si>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</si>
  <si>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</si>
  <si>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</si>
  <si>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</si>
  <si>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</si>
  <si>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</si>
  <si>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</si>
  <si>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</si>
  <si>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</si>
  <si>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</si>
  <si>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</si>
  <si>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</si>
  <si>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</si>
  <si>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</si>
  <si>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</si>
  <si>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</si>
  <si>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</si>
  <si>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</si>
  <si>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</si>
  <si>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</si>
  <si>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</si>
  <si>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</si>
  <si>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</si>
  <si>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</si>
  <si>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</si>
  <si>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</si>
  <si>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</si>
  <si>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</si>
  <si>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</si>
  <si>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</si>
  <si>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</si>
  <si>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</si>
  <si>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</si>
  <si>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</si>
  <si>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</si>
  <si>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</si>
  <si>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</si>
  <si>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</si>
  <si>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</si>
  <si>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</si>
  <si>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</si>
  <si>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</si>
  <si>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</si>
  <si>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</si>
  <si>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</si>
  <si>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</si>
  <si>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</si>
  <si>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</si>
  <si>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</si>
  <si>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</si>
  <si>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</si>
  <si>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</si>
  <si>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</si>
  <si>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</si>
  <si>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</si>
  <si>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</si>
  <si>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</si>
  <si>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</si>
  <si>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</si>
  <si>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</si>
  <si>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</si>
  <si>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</si>
  <si>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</si>
  <si>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</si>
  <si>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</si>
  <si>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</si>
  <si>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</si>
  <si>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</si>
  <si>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</si>
  <si>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</si>
  <si>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</si>
  <si>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</si>
  <si>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</si>
  <si>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</si>
  <si>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</si>
  <si>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</si>
  <si>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</si>
  <si>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</si>
  <si>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</si>
  <si>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</si>
  <si>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</si>
  <si>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</si>
  <si>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</si>
  <si>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</si>
  <si>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</si>
  <si>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</si>
  <si>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</si>
  <si>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</si>
  <si>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</si>
  <si>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</si>
  <si>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</si>
  <si>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</si>
  <si>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</si>
  <si>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</si>
  <si>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</si>
  <si>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</si>
  <si>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</si>
  <si>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</si>
  <si>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</si>
  <si>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</si>
  <si>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</si>
  <si>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</si>
  <si>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</si>
  <si>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</si>
  <si>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</si>
  <si>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</si>
  <si>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</si>
  <si>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</si>
  <si>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</si>
  <si>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</si>
  <si>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</si>
  <si>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</si>
  <si>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</si>
  <si>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</si>
  <si>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</si>
  <si>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</si>
  <si>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</si>
  <si>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</si>
  <si>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</si>
  <si>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</si>
  <si>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</si>
  <si>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</si>
  <si>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</si>
  <si>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</si>
  <si>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</si>
  <si>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</si>
  <si>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</si>
  <si>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</si>
  <si>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</si>
  <si>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</si>
  <si>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</si>
  <si>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</si>
  <si>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</si>
  <si>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</si>
  <si>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</si>
  <si>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</si>
  <si>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</si>
  <si>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</si>
  <si>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</si>
  <si>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</si>
  <si>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</si>
  <si>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</si>
  <si>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</si>
  <si>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</si>
  <si>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</si>
  <si>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</si>
  <si>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</si>
  <si>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</si>
  <si>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</si>
  <si>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</si>
  <si>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</si>
  <si>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</si>
  <si>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</si>
  <si>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</si>
  <si>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</si>
  <si>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</si>
  <si>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</si>
  <si>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</si>
  <si>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</si>
  <si>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</si>
  <si>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</si>
  <si>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</si>
  <si>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</si>
  <si>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</si>
  <si>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</si>
  <si>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</si>
  <si>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</si>
  <si>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</si>
  <si>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</si>
  <si>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</si>
  <si>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</si>
  <si>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</si>
  <si>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</si>
  <si>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</si>
  <si>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</si>
  <si>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</si>
  <si>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</si>
  <si>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</si>
  <si>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</si>
  <si>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</si>
  <si>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</si>
  <si>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</si>
  <si>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</si>
  <si>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</si>
  <si>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</si>
  <si>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</si>
  <si>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</si>
  <si>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</si>
  <si>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</si>
  <si>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</si>
  <si>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</si>
  <si>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</si>
  <si>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</si>
  <si>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</si>
  <si>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</si>
  <si>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</si>
  <si>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</si>
  <si>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</si>
  <si>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</si>
  <si>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</si>
  <si>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</si>
  <si>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</si>
  <si>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</si>
  <si>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</si>
  <si>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</si>
  <si>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</si>
  <si>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</si>
  <si>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</si>
  <si>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</si>
  <si>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</si>
  <si>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</si>
  <si>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</si>
  <si>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</si>
  <si>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</si>
  <si>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</si>
  <si>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</si>
  <si>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</si>
  <si>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</si>
  <si>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</si>
  <si>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</si>
  <si>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</si>
  <si>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</si>
  <si>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</si>
  <si>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</si>
  <si>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</si>
  <si>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</si>
  <si>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</si>
  <si>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</si>
  <si>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</si>
  <si>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</si>
  <si>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</si>
  <si>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</si>
  <si>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</si>
  <si>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</si>
  <si>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</si>
  <si>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</si>
  <si>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</si>
  <si>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</si>
  <si>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</si>
  <si>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</si>
  <si>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</si>
  <si>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</si>
  <si>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</si>
  <si>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</si>
  <si>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</si>
  <si>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</si>
  <si>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</si>
  <si>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</si>
  <si>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</si>
  <si>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</si>
  <si>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</si>
  <si>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</si>
  <si>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</si>
  <si>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</si>
  <si>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</si>
  <si>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</si>
  <si>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</si>
  <si>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</si>
  <si>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</si>
  <si>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</si>
  <si>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</si>
  <si>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</si>
  <si>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</si>
  <si>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</si>
  <si>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</si>
  <si>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</si>
  <si>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</si>
  <si>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</si>
  <si>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</si>
  <si>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</si>
  <si>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</si>
  <si>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</si>
  <si>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</si>
  <si>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</si>
  <si>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</si>
  <si>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</si>
  <si>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</si>
  <si>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</si>
  <si>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</si>
  <si>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</si>
  <si>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</si>
  <si>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</si>
  <si>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</si>
  <si>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</si>
  <si>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</si>
  <si>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</si>
  <si>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</si>
  <si>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</si>
  <si>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</si>
  <si>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</si>
  <si>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</si>
  <si>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</si>
  <si>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</si>
  <si>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</si>
  <si>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</si>
  <si>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</si>
  <si>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</si>
  <si>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</si>
  <si>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</si>
  <si>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</si>
  <si>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</si>
  <si>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</si>
  <si>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</si>
  <si>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</si>
  <si>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</si>
  <si>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</si>
  <si>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</si>
  <si>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</si>
  <si>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</si>
  <si>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</si>
  <si>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</si>
  <si>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</si>
  <si>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</si>
  <si>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</si>
  <si>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</si>
  <si>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</si>
  <si>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</si>
  <si>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</si>
  <si>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</si>
  <si>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</si>
  <si>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</si>
  <si>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</si>
  <si>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</si>
  <si>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</si>
  <si>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</si>
  <si>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</si>
  <si>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</si>
  <si>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</si>
  <si>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</si>
  <si>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</si>
  <si>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</si>
  <si>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</si>
  <si>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</si>
  <si>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</si>
  <si>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</si>
  <si>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</si>
  <si>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</si>
  <si>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</si>
  <si>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</si>
  <si>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</si>
  <si>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</si>
  <si>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</si>
  <si>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</si>
  <si>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</si>
  <si>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</si>
  <si>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</si>
  <si>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</si>
  <si>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</si>
  <si>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</si>
  <si>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</si>
  <si>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</si>
  <si>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</si>
  <si>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</si>
  <si>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</si>
  <si>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</si>
  <si>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</si>
  <si>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</si>
  <si>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</si>
  <si>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</si>
  <si>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</si>
  <si>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</si>
  <si>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</si>
  <si>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</si>
  <si>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</si>
  <si>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</si>
  <si>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</si>
  <si>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</si>
  <si>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</si>
  <si>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</si>
  <si>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</si>
  <si>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</si>
  <si>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</si>
  <si>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</si>
  <si>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</si>
  <si>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</si>
  <si>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</si>
  <si>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</si>
  <si>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</si>
  <si>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</si>
  <si>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</si>
  <si>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</si>
  <si>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</si>
  <si>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</si>
  <si>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</si>
  <si>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</si>
  <si>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</si>
  <si>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</si>
  <si>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</si>
  <si>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</si>
  <si>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</si>
  <si>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</si>
  <si>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</si>
  <si>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</si>
  <si>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</si>
  <si>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</si>
  <si>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</si>
  <si>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</si>
  <si>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</si>
  <si>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</si>
  <si>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</si>
  <si>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</si>
  <si>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</si>
  <si>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</si>
  <si>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</si>
  <si>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</si>
  <si>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</si>
  <si>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</si>
  <si>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</si>
  <si>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</si>
  <si>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</si>
  <si>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</si>
  <si>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</si>
  <si>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</si>
  <si>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</si>
  <si>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</si>
  <si>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</si>
  <si>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</si>
  <si>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</si>
  <si>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</si>
  <si>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</si>
  <si>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</si>
  <si>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</si>
  <si>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</si>
  <si>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</si>
  <si>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</si>
  <si>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</si>
  <si>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</si>
  <si>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</si>
  <si>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</si>
  <si>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</si>
  <si>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</si>
  <si>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</si>
  <si>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</si>
  <si>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</si>
  <si>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</si>
  <si>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</si>
  <si>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</si>
  <si>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</si>
  <si>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</si>
  <si>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</si>
  <si>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</si>
  <si>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</si>
  <si>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</si>
  <si>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</si>
  <si>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</si>
  <si>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</si>
  <si>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</si>
  <si>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</si>
  <si>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</si>
  <si>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</si>
  <si>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</si>
  <si>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</si>
  <si>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</si>
  <si>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</si>
  <si>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</si>
  <si>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</si>
  <si>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</si>
  <si>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</si>
  <si>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</si>
  <si>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</si>
  <si>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</si>
  <si>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</si>
  <si>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</si>
  <si>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</si>
  <si>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</si>
  <si>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</si>
  <si>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</si>
  <si>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</si>
  <si>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</si>
  <si>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</si>
  <si>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</si>
  <si>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</si>
  <si>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</si>
  <si>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</si>
  <si>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</si>
  <si>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</si>
  <si>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</si>
  <si>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</si>
  <si>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</si>
  <si>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</si>
  <si>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</si>
  <si>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</si>
  <si>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</si>
  <si>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</si>
  <si>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</si>
  <si>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</si>
  <si>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</si>
  <si>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</si>
  <si>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</si>
  <si>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</si>
  <si>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</si>
  <si>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</si>
  <si>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</si>
  <si>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</si>
  <si>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</si>
  <si>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</si>
  <si>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</si>
  <si>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</si>
  <si>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</si>
  <si>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</si>
  <si>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</si>
  <si>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</si>
  <si>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</si>
  <si>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</si>
  <si>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</si>
  <si>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</si>
  <si>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</si>
  <si>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</si>
  <si>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</si>
  <si>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</si>
  <si>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</si>
  <si>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</si>
  <si>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</si>
  <si>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</si>
  <si>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</si>
  <si>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</si>
  <si>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</si>
  <si>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</si>
  <si>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</si>
  <si>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</si>
  <si>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</si>
  <si>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</si>
  <si>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</si>
  <si>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</si>
  <si>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</si>
  <si>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</si>
  <si>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</si>
  <si>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</si>
  <si>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</si>
  <si>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</si>
  <si>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</si>
  <si>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</si>
  <si>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</si>
  <si>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</si>
  <si>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</si>
  <si>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</si>
  <si>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</si>
  <si>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</si>
  <si>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</si>
  <si>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</si>
  <si>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</si>
  <si>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</si>
  <si>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</si>
  <si>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</si>
  <si>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</si>
  <si>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</si>
  <si>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</si>
  <si>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</si>
  <si>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</si>
  <si>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</si>
  <si>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</si>
  <si>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</si>
  <si>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</si>
  <si>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</si>
  <si>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</si>
  <si>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</si>
  <si>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</si>
  <si>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</si>
  <si>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</si>
  <si>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</si>
  <si>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</si>
  <si>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</si>
  <si>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</si>
  <si>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</si>
  <si>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</si>
  <si>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</si>
  <si>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</si>
  <si>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</si>
  <si>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</si>
  <si>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</si>
  <si>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</si>
  <si>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</si>
  <si>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</si>
  <si>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</si>
  <si>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</si>
  <si>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</si>
  <si>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</si>
  <si>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</si>
  <si>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</si>
  <si>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</si>
  <si>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</si>
  <si>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</si>
  <si>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</si>
  <si>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</si>
  <si>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</si>
  <si>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</si>
  <si>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</si>
  <si>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</si>
  <si>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</si>
  <si>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</si>
  <si>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</si>
  <si>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</si>
  <si>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</si>
  <si>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</si>
  <si>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</si>
  <si>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</si>
  <si>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</si>
  <si>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</si>
  <si>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</si>
  <si>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</si>
  <si>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</si>
  <si>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</si>
  <si>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</si>
  <si>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</si>
  <si>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</si>
  <si>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</si>
  <si>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</si>
  <si>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</si>
  <si>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</si>
  <si>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</si>
  <si>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</si>
  <si>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</si>
  <si>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</si>
  <si>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</si>
  <si>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</si>
  <si>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</si>
  <si>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</si>
  <si>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</si>
  <si>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</si>
  <si>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</si>
  <si>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</si>
  <si>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</si>
  <si>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</si>
  <si>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</si>
  <si>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</si>
  <si>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</si>
  <si>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</si>
  <si>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</si>
  <si>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</si>
  <si>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</si>
  <si>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</si>
  <si>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</si>
  <si>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</si>
  <si>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</si>
  <si>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</si>
  <si>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</si>
  <si>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</si>
  <si>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</si>
  <si>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</si>
  <si>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</si>
  <si>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</si>
  <si>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</si>
  <si>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</si>
  <si>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</si>
  <si>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</si>
  <si>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</si>
  <si>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</si>
  <si>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</si>
  <si>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</si>
  <si>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</si>
  <si>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</si>
  <si>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</si>
  <si>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</si>
  <si>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</si>
  <si>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</si>
  <si>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</si>
  <si>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</si>
  <si>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</si>
  <si>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</si>
  <si>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</si>
  <si>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</si>
  <si>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</si>
  <si>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</si>
  <si>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</si>
  <si>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</si>
  <si>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</si>
  <si>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</si>
  <si>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</si>
  <si>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</si>
  <si>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</si>
  <si>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</si>
  <si>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</si>
  <si>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</si>
  <si>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</si>
  <si>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</si>
  <si>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</si>
  <si>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</si>
  <si>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</si>
  <si>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</si>
  <si>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</si>
  <si>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</si>
  <si>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</si>
  <si>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</si>
  <si>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</si>
  <si>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</si>
  <si>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</si>
  <si>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</si>
  <si>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</si>
  <si>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</si>
  <si>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</si>
  <si>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</si>
  <si>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</si>
  <si>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</si>
  <si>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</si>
  <si>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</si>
  <si>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</si>
  <si>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</si>
  <si>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</si>
  <si>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</si>
  <si>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</si>
  <si>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</si>
  <si>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</si>
  <si>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</si>
  <si>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</si>
  <si>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</si>
  <si>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</si>
  <si>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</si>
  <si>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</si>
  <si>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</si>
  <si>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</si>
  <si>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</si>
  <si>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</si>
  <si>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</si>
  <si>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</si>
  <si>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</si>
  <si>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</si>
  <si>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</si>
  <si>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</si>
  <si>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</si>
  <si>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</si>
  <si>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</si>
  <si>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</si>
  <si>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</si>
  <si>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</si>
  <si>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</si>
  <si>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</si>
  <si>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</si>
  <si>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</si>
  <si>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</si>
  <si>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</si>
  <si>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</si>
  <si>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</si>
  <si>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</si>
  <si>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</si>
  <si>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</si>
  <si>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</si>
  <si>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</si>
  <si>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</si>
  <si>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</si>
  <si>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</si>
  <si>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</si>
  <si>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</si>
  <si>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</si>
  <si>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</si>
  <si>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</si>
  <si>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</si>
  <si>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</si>
  <si>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</si>
  <si>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</si>
  <si>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</si>
  <si>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</si>
  <si>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</si>
  <si>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</si>
  <si>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</si>
  <si>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</si>
  <si>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</si>
  <si>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</si>
  <si>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</si>
  <si>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</si>
  <si>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</si>
  <si>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</si>
  <si>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</si>
  <si>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</si>
  <si>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</si>
  <si>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</si>
  <si>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</si>
  <si>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</si>
  <si>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</si>
  <si>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</si>
  <si>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</si>
  <si>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</si>
  <si>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</si>
  <si>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</si>
  <si>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</si>
  <si>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</si>
  <si>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</si>
  <si>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</si>
  <si>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</si>
  <si>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</si>
  <si>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</si>
  <si>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</si>
  <si>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</si>
  <si>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</si>
  <si>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</si>
  <si>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</si>
  <si>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</si>
  <si>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</si>
  <si>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</si>
  <si>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</si>
  <si>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</si>
  <si>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</si>
  <si>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</si>
  <si>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</si>
  <si>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</si>
  <si>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</si>
  <si>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</si>
  <si>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</si>
  <si>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</si>
  <si>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</si>
  <si>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</si>
  <si>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</si>
  <si>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</si>
  <si>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</si>
  <si>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</si>
  <si>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</si>
  <si>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</si>
  <si>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</si>
  <si>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</si>
  <si>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</si>
  <si>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</si>
  <si>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</si>
  <si>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</si>
  <si>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</si>
  <si>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</si>
  <si>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</si>
  <si>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</si>
  <si>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</si>
  <si>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</si>
  <si>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</si>
  <si>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</si>
  <si>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</si>
  <si>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</si>
  <si>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</si>
  <si>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</si>
  <si>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</si>
  <si>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</si>
  <si>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</si>
  <si>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</si>
  <si>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</si>
  <si>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</si>
  <si>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</si>
  <si>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</si>
  <si>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</si>
  <si>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</si>
  <si>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</si>
  <si>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</si>
  <si>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</si>
  <si>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</si>
  <si>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</si>
  <si>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</si>
  <si>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</si>
  <si>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</si>
  <si>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</si>
  <si>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</si>
  <si>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</si>
  <si>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</si>
  <si>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</si>
  <si>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</si>
  <si>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</si>
  <si>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</si>
  <si>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</si>
  <si>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</si>
  <si>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</si>
  <si>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</si>
  <si>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</si>
  <si>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</si>
  <si>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</si>
  <si>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</si>
  <si>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</si>
  <si>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</si>
  <si>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</si>
  <si>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</si>
  <si>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</si>
  <si>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</si>
  <si>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</si>
  <si>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</si>
  <si>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</si>
  <si>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</si>
  <si>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</si>
  <si>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</si>
  <si>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</si>
  <si>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</si>
  <si>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</si>
  <si>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</si>
  <si>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</si>
  <si>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</si>
  <si>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</si>
  <si>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</si>
  <si>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</si>
  <si>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</si>
  <si>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</si>
  <si>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</si>
  <si>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</si>
  <si>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</si>
  <si>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</si>
  <si>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</si>
  <si>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</si>
  <si>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</si>
  <si>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</si>
  <si>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</si>
  <si>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</si>
  <si>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</si>
  <si>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</si>
  <si>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</si>
  <si>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</si>
  <si>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</si>
  <si>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</si>
  <si>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</si>
  <si>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</si>
  <si>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</si>
  <si>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</si>
  <si>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</si>
  <si>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</si>
  <si>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</si>
  <si>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</si>
  <si>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</si>
  <si>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</si>
  <si>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</si>
  <si>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</si>
  <si>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</si>
  <si>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</si>
  <si>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</si>
  <si>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</si>
  <si>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</si>
  <si>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</si>
  <si>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</si>
  <si>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</si>
  <si>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</si>
  <si>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</si>
  <si>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</si>
  <si>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</si>
  <si>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</si>
  <si>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</si>
  <si>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</si>
  <si>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</si>
  <si>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</si>
  <si>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</si>
  <si>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</si>
  <si>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</si>
  <si>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</si>
  <si>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</si>
  <si>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</si>
  <si>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</si>
  <si>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</si>
  <si>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</si>
  <si>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</si>
  <si>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</si>
  <si>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</si>
  <si>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</si>
  <si>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</si>
  <si>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</si>
  <si>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</si>
  <si>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</si>
  <si>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</si>
  <si>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</si>
  <si>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</si>
  <si>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</si>
  <si>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</si>
  <si>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</si>
  <si>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</si>
  <si>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</si>
  <si>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</si>
  <si>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</si>
  <si>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</si>
  <si>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</si>
  <si>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</si>
  <si>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</si>
  <si>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</si>
  <si>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</si>
  <si>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</si>
  <si>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</si>
  <si>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</si>
  <si>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</si>
  <si>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</si>
  <si>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</si>
  <si>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</si>
  <si>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</si>
  <si>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</si>
  <si>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</si>
  <si>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</si>
  <si>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</si>
  <si>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</si>
  <si>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</si>
  <si>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</si>
  <si>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</si>
  <si>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</si>
  <si>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</si>
  <si>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</si>
  <si>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</si>
  <si>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</si>
  <si>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</si>
  <si>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</si>
  <si>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</si>
  <si>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</si>
  <si>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</si>
  <si>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</si>
  <si>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</si>
  <si>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</si>
  <si>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</si>
  <si>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</si>
  <si>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</si>
  <si>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</si>
  <si>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</si>
  <si>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</si>
  <si>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</si>
  <si>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</si>
  <si>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</si>
  <si>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</si>
  <si>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</si>
  <si>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</si>
  <si>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</si>
  <si>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</si>
  <si>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</si>
  <si>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</si>
  <si>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</si>
  <si>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</si>
  <si>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</si>
  <si>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</si>
  <si>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</si>
  <si>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</si>
  <si>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</si>
  <si>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</si>
  <si>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</si>
  <si>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</si>
  <si>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</si>
  <si>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</si>
  <si>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</si>
  <si>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</si>
  <si>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</si>
  <si>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</si>
  <si>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</si>
  <si>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</si>
  <si>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</si>
  <si>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</si>
  <si>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</si>
  <si>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</si>
  <si>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</si>
  <si>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</si>
  <si>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</si>
  <si>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</si>
  <si>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</si>
  <si>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</si>
  <si>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</si>
  <si>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</si>
  <si>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</si>
  <si>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</si>
  <si>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</si>
  <si>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</si>
  <si>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</si>
  <si>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</si>
  <si>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</si>
  <si>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</si>
  <si>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</si>
  <si>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</si>
  <si>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</si>
  <si>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</si>
  <si>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</si>
  <si>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</si>
  <si>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</si>
  <si>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</si>
  <si>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</si>
  <si>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</si>
  <si>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</si>
  <si>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</si>
  <si>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</si>
  <si>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</si>
  <si>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</si>
  <si>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</si>
  <si>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</si>
  <si>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</si>
  <si>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</si>
  <si>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</si>
  <si>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</si>
  <si>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</si>
  <si>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</si>
  <si>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</si>
  <si>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</si>
  <si>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</si>
  <si>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</si>
  <si>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</si>
  <si>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</si>
  <si>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</si>
  <si>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</si>
  <si>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</si>
  <si>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</si>
  <si>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</si>
  <si>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</si>
  <si>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</si>
  <si>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</si>
  <si>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</si>
  <si>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</si>
  <si>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</si>
  <si>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</si>
  <si>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</si>
  <si>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</si>
  <si>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</si>
  <si>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</si>
  <si>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</si>
  <si>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</si>
  <si>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</si>
  <si>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</si>
  <si>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</si>
  <si>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</si>
  <si>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</si>
  <si>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</si>
  <si>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</si>
  <si>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</si>
  <si>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</si>
  <si>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</si>
  <si>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</si>
  <si>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</si>
  <si>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</si>
  <si>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</si>
  <si>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</si>
  <si>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</si>
  <si>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</si>
  <si>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</si>
  <si>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</si>
  <si>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</si>
  <si>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</si>
  <si>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</si>
  <si>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</si>
  <si>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</si>
  <si>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</si>
  <si>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</si>
  <si>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</si>
  <si>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</si>
  <si>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</si>
  <si>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</si>
  <si>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</si>
  <si>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</si>
  <si>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</si>
  <si>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</si>
  <si>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</si>
  <si>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</si>
  <si>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</si>
  <si>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</si>
  <si>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</si>
  <si>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</si>
  <si>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</si>
  <si>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</si>
  <si>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</si>
  <si>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</si>
  <si>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</si>
  <si>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</si>
  <si>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</si>
  <si>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</si>
  <si>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</si>
  <si>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</si>
  <si>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</si>
  <si>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</si>
  <si>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</si>
  <si>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</si>
  <si>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</si>
  <si>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</si>
  <si>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</si>
  <si>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</si>
  <si>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</si>
  <si>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</si>
  <si>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</si>
  <si>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</si>
  <si>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</si>
  <si>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</si>
  <si>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</si>
  <si>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</si>
  <si>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</si>
  <si>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</si>
  <si>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</si>
  <si>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</si>
  <si>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</si>
  <si>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</si>
  <si>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</si>
  <si>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</si>
  <si>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</si>
  <si>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</si>
  <si>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</si>
  <si>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</si>
  <si>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</si>
  <si>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</si>
  <si>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</si>
  <si>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</si>
  <si>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</si>
  <si>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</si>
  <si>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</si>
  <si>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</si>
  <si>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</si>
  <si>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</si>
  <si>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</si>
  <si>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</si>
  <si>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</si>
  <si>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</si>
  <si>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</si>
  <si>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</si>
  <si>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</si>
  <si>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</si>
  <si>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</si>
  <si>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</si>
  <si>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</si>
  <si>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</si>
  <si>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</si>
  <si>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</si>
  <si>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</si>
  <si>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</si>
  <si>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</si>
  <si>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</si>
  <si>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</si>
  <si>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</si>
  <si>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</si>
  <si>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</si>
  <si>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</si>
  <si>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</si>
  <si>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</si>
  <si>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</si>
  <si>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</si>
  <si>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</si>
  <si>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</si>
  <si>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</si>
  <si>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</si>
  <si>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</si>
  <si>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</si>
  <si>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</si>
  <si>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</si>
  <si>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</si>
  <si>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</si>
  <si>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</si>
  <si>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</si>
  <si>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</si>
  <si>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</si>
  <si>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</si>
  <si>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</si>
  <si>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</si>
  <si>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</si>
  <si>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</si>
  <si>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</si>
  <si>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</si>
  <si>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</si>
  <si>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</si>
  <si>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</si>
  <si>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</si>
  <si>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</si>
  <si>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</si>
  <si>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</si>
  <si>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</si>
  <si>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</si>
  <si>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</si>
  <si>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</si>
  <si>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</si>
  <si>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</si>
  <si>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</si>
  <si>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</si>
  <si>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</si>
  <si>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</si>
  <si>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</si>
  <si>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</si>
  <si>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</si>
  <si>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</si>
  <si>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</si>
  <si>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</si>
  <si>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</si>
  <si>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</si>
  <si>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</si>
  <si>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</si>
  <si>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</si>
  <si>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</si>
  <si>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</si>
  <si>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</si>
  <si>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</si>
  <si>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</si>
  <si>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</si>
  <si>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</si>
  <si>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</si>
  <si>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</si>
  <si>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</si>
  <si>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</si>
  <si>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</si>
  <si>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</si>
  <si>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</si>
  <si>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</si>
  <si>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</si>
  <si>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</si>
  <si>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</si>
  <si>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</si>
  <si>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</si>
  <si>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</si>
  <si>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</si>
  <si>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</si>
  <si>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</si>
  <si>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</si>
  <si>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</si>
  <si>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</si>
  <si>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</si>
  <si>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</si>
  <si>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</si>
  <si>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</si>
  <si>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</si>
  <si>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</si>
  <si>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</si>
  <si>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</si>
  <si>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</si>
  <si>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</si>
  <si>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</si>
  <si>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</si>
  <si>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</si>
  <si>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</si>
  <si>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</si>
  <si>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</si>
  <si>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</si>
  <si>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</si>
  <si>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</si>
  <si>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</si>
  <si>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</si>
  <si>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</si>
  <si>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</si>
  <si>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</si>
  <si>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</si>
  <si>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</si>
  <si>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</si>
  <si>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</si>
  <si>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</si>
  <si>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</si>
  <si>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</si>
  <si>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</si>
  <si>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</si>
  <si>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</si>
  <si>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</si>
  <si>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</si>
  <si>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</si>
  <si>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</si>
  <si>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</si>
  <si>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</si>
  <si>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</si>
  <si>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</si>
  <si>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</si>
  <si>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</si>
  <si>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</si>
  <si>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</si>
  <si>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</si>
  <si>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</si>
  <si>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</si>
  <si>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</si>
  <si>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</si>
  <si>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</si>
  <si>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</si>
  <si>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</si>
  <si>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</si>
  <si>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</si>
  <si>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</si>
  <si>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</si>
  <si>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</si>
  <si>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</si>
  <si>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</si>
  <si>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</si>
  <si>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</si>
  <si>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</si>
  <si>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</si>
  <si>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</si>
  <si>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</si>
  <si>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</si>
  <si>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</si>
  <si>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</si>
  <si>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</si>
  <si>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</si>
  <si>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</si>
  <si>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</si>
  <si>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</si>
  <si>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</si>
  <si>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</si>
  <si>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</si>
  <si>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</si>
  <si>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</si>
  <si>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</si>
  <si>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</si>
  <si>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</si>
  <si>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</si>
  <si>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</si>
  <si>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</si>
  <si>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</si>
  <si>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</si>
  <si>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</si>
  <si>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</si>
  <si>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</si>
  <si>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</si>
  <si>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</si>
  <si>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</si>
  <si>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</si>
  <si>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</si>
  <si>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</si>
  <si>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</si>
  <si>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</si>
  <si>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</si>
  <si>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</si>
  <si>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</si>
  <si>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</si>
  <si>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</si>
  <si>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</si>
  <si>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</si>
  <si>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</si>
  <si>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</si>
  <si>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</si>
  <si>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</si>
  <si>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</si>
  <si>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</si>
  <si>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</si>
  <si>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</si>
  <si>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</si>
  <si>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</si>
  <si>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</si>
  <si>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</si>
  <si>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</si>
  <si>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</si>
  <si>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</si>
  <si>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</si>
  <si>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</si>
  <si>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</si>
  <si>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</si>
  <si>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</si>
  <si>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</si>
  <si>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</si>
  <si>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</si>
  <si>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</si>
  <si>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</si>
  <si>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</si>
  <si>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</si>
  <si>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</si>
  <si>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</si>
  <si>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</si>
  <si>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</si>
  <si>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</si>
  <si>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</si>
  <si>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</si>
  <si>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</si>
  <si>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</si>
  <si>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</si>
  <si>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</si>
  <si>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</si>
  <si>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</si>
  <si>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</si>
  <si>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</si>
  <si>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</si>
  <si>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</si>
  <si>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</si>
  <si>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</si>
  <si>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</si>
  <si>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</si>
  <si>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</si>
  <si>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</si>
  <si>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</si>
  <si>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</si>
  <si>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</si>
  <si>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</si>
  <si>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</si>
  <si>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</si>
  <si>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</si>
  <si>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</si>
  <si>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</si>
  <si>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</si>
  <si>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</si>
  <si>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</si>
  <si>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</si>
  <si>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</si>
  <si>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</si>
  <si>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</si>
  <si>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</si>
  <si>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</si>
  <si>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</si>
  <si>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</si>
  <si>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</si>
  <si>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</si>
  <si>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</si>
  <si>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</si>
  <si>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</si>
  <si>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</si>
  <si>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</si>
  <si>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</si>
  <si>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</si>
  <si>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</si>
  <si>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</si>
  <si>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</si>
  <si>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</si>
  <si>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</si>
  <si>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</si>
  <si>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</si>
  <si>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</si>
  <si>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</si>
  <si>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</si>
  <si>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</si>
  <si>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</si>
  <si>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</si>
  <si>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</si>
  <si>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</si>
  <si>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</si>
  <si>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</si>
  <si>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</si>
  <si>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</si>
  <si>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</si>
  <si>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</si>
  <si>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</si>
  <si>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</si>
  <si>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</si>
  <si>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</si>
  <si>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</si>
  <si>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</si>
  <si>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</si>
  <si>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</si>
  <si>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</si>
  <si>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</si>
  <si>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</si>
  <si>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</si>
  <si>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</si>
  <si>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</si>
  <si>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</si>
  <si>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</si>
  <si>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</si>
  <si>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</si>
  <si>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</si>
  <si>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</si>
  <si>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</si>
  <si>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</si>
  <si>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</si>
  <si>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</si>
  <si>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</si>
  <si>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</si>
  <si>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</si>
  <si>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</si>
  <si>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</si>
  <si>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</si>
  <si>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</si>
  <si>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</si>
  <si>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</si>
  <si>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</si>
  <si>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</si>
  <si>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</si>
  <si>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</si>
  <si>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</si>
  <si>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</si>
  <si>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</si>
  <si>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</si>
  <si>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</si>
  <si>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</si>
  <si>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</si>
  <si>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</si>
  <si>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</si>
  <si>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</si>
  <si>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</si>
  <si>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</si>
  <si>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</si>
  <si>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</si>
  <si>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</si>
  <si>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</si>
  <si>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</si>
  <si>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</si>
  <si>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</si>
  <si>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</si>
  <si>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</si>
  <si>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</si>
  <si>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</si>
  <si>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</si>
  <si>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</si>
  <si>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</si>
  <si>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</si>
  <si>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</si>
  <si>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</si>
  <si>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</si>
  <si>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</si>
  <si>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</si>
  <si>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</si>
  <si>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</si>
  <si>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</si>
  <si>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</si>
  <si>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</si>
  <si>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</si>
  <si>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</si>
  <si>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</si>
  <si>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</si>
  <si>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</si>
  <si>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</si>
  <si>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</si>
  <si>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</si>
  <si>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</si>
  <si>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</si>
  <si>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</si>
  <si>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</si>
  <si>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</si>
  <si>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</si>
  <si>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</si>
  <si>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</si>
  <si>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</si>
  <si>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</si>
  <si>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</si>
  <si>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</si>
  <si>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</si>
  <si>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</si>
  <si>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</si>
  <si>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</si>
  <si>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</si>
  <si>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</si>
  <si>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</si>
  <si>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</si>
  <si>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</si>
  <si>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</si>
  <si>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</si>
  <si>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</si>
  <si>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</si>
  <si>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</si>
  <si>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</si>
  <si>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</si>
  <si>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</si>
  <si>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</si>
  <si>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</si>
  <si>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</si>
  <si>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</si>
  <si>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</si>
  <si>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</si>
  <si>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</si>
  <si>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</si>
  <si>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</si>
  <si>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</si>
  <si>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</si>
  <si>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</si>
  <si>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</si>
  <si>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</si>
  <si>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</si>
  <si>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</si>
  <si>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</si>
  <si>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</si>
  <si>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</si>
  <si>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</si>
  <si>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</si>
  <si>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</si>
  <si>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</si>
  <si>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</si>
  <si>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</si>
  <si>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</si>
  <si>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</si>
  <si>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</si>
  <si>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</si>
  <si>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</si>
  <si>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</si>
  <si>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</si>
  <si>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</si>
  <si>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</si>
  <si>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</si>
  <si>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</si>
  <si>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</si>
  <si>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</si>
  <si>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</si>
  <si>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</si>
  <si>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</si>
  <si>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</si>
  <si>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</si>
  <si>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</si>
  <si>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</si>
  <si>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</si>
  <si>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</si>
  <si>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</si>
  <si>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</si>
  <si>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</si>
  <si>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</si>
  <si>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</si>
  <si>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</si>
  <si>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</si>
  <si>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</si>
  <si>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</si>
  <si>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</si>
  <si>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</si>
  <si>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</si>
  <si>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</si>
  <si>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</si>
  <si>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</si>
  <si>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</si>
  <si>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</si>
  <si>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</si>
  <si>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</si>
  <si>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</si>
  <si>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</si>
  <si>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</si>
  <si>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</si>
  <si>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</si>
  <si>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</si>
  <si>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</si>
  <si>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</si>
  <si>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</si>
  <si>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</si>
  <si>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</si>
  <si>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</si>
  <si>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</si>
  <si>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</si>
  <si>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</si>
  <si>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</si>
  <si>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</si>
  <si>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</si>
  <si>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</si>
  <si>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</si>
  <si>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</si>
  <si>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</si>
  <si>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</si>
  <si>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</si>
  <si>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</si>
  <si>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</si>
  <si>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</si>
  <si>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</si>
  <si>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</si>
  <si>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</si>
  <si>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</si>
  <si>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</si>
  <si>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</si>
  <si>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</si>
  <si>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</si>
  <si>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</si>
  <si>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</si>
  <si>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</si>
  <si>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</si>
  <si>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</si>
  <si>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</si>
  <si>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</si>
  <si>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</si>
  <si>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</si>
  <si>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</si>
  <si>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</si>
  <si>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</si>
  <si>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</si>
  <si>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</si>
  <si>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</si>
  <si>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</si>
  <si>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</si>
  <si>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</si>
  <si>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</si>
  <si>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</si>
  <si>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</si>
  <si>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</si>
  <si>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</si>
  <si>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</si>
  <si>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</si>
  <si>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</si>
  <si>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</si>
  <si>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</si>
  <si>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</si>
  <si>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</si>
  <si>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</si>
  <si>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</si>
  <si>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</si>
  <si>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</si>
  <si>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</si>
  <si>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</si>
  <si>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</si>
  <si>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</si>
  <si>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</si>
  <si>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</si>
  <si>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</si>
  <si>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</si>
  <si>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</si>
  <si>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</si>
  <si>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</si>
  <si>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</si>
  <si>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</si>
  <si>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</si>
  <si>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</si>
  <si>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</si>
  <si>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</si>
  <si>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</si>
  <si>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</si>
  <si>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</si>
  <si>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</si>
  <si>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</si>
  <si>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</si>
  <si>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</si>
  <si>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</si>
  <si>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</si>
  <si>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</si>
  <si>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</si>
  <si>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</si>
  <si>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</si>
  <si>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</si>
  <si>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</si>
  <si>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</si>
  <si>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</si>
  <si>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</si>
  <si>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</si>
  <si>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</si>
  <si>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</si>
  <si>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</si>
  <si>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</si>
  <si>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</si>
  <si>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</si>
  <si>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</si>
  <si>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</si>
  <si>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</si>
  <si>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</si>
  <si>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</si>
  <si>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</si>
  <si>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</si>
  <si>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</si>
  <si>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</si>
  <si>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</si>
  <si>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</si>
  <si>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</si>
  <si>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</si>
  <si>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</si>
  <si>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</si>
  <si>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</si>
  <si>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</si>
  <si>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</si>
  <si>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</si>
  <si>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</si>
  <si>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</si>
  <si>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</si>
  <si>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</si>
  <si>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</si>
  <si>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</si>
  <si>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</si>
  <si>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</si>
  <si>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</si>
  <si>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</si>
  <si>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</si>
  <si>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</si>
  <si>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</si>
  <si>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</si>
  <si>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</si>
  <si>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</si>
  <si>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</si>
  <si>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</si>
  <si>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</si>
  <si>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</si>
  <si>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</si>
  <si>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</si>
  <si>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</si>
  <si>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</si>
  <si>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</si>
  <si>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</si>
  <si>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</si>
  <si>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</si>
  <si>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</si>
  <si>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</si>
  <si>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</si>
  <si>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</si>
  <si>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</si>
  <si>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</si>
  <si>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</si>
  <si>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</si>
  <si>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</si>
  <si>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</si>
  <si>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</si>
  <si>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</si>
  <si>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</si>
  <si>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</si>
  <si>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</si>
  <si>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</si>
  <si>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</si>
  <si>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</si>
  <si>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</si>
  <si>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</si>
  <si>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</si>
  <si>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</si>
  <si>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</si>
  <si>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</si>
  <si>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</si>
  <si>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</si>
  <si>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</si>
  <si>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</si>
  <si>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</si>
  <si>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</si>
  <si>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</si>
  <si>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</si>
  <si>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</si>
  <si>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</si>
  <si>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</si>
  <si>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</si>
  <si>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</si>
  <si>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</si>
  <si>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</si>
  <si>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</si>
  <si>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</si>
  <si>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</si>
  <si>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</si>
  <si>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</si>
  <si>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</si>
  <si>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</si>
  <si>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</si>
  <si>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</si>
  <si>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</si>
  <si>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</si>
  <si>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</si>
  <si>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</si>
  <si>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</si>
  <si>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</si>
  <si>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</si>
  <si>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</si>
  <si>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</si>
  <si>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</si>
  <si>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</si>
  <si>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</si>
  <si>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</si>
  <si>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</si>
  <si>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</si>
  <si>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</si>
  <si>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</si>
  <si>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</si>
  <si>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</si>
  <si>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</si>
  <si>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</si>
  <si>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</si>
  <si>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</si>
  <si>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</si>
  <si>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</si>
  <si>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</si>
  <si>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</si>
  <si>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</si>
  <si>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</si>
  <si>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</si>
  <si>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</si>
  <si>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</si>
  <si>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</si>
  <si>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</si>
  <si>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</si>
  <si>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</si>
  <si>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</si>
  <si>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</si>
  <si>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</si>
  <si>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</si>
  <si>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</si>
  <si>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</si>
  <si>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</si>
  <si>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</si>
  <si>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</si>
  <si>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</si>
  <si>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</si>
  <si>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</si>
  <si>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</si>
  <si>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</si>
  <si>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</si>
  <si>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</si>
  <si>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</si>
  <si>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</si>
  <si>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</si>
  <si>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</si>
  <si>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</si>
  <si>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</si>
  <si>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</si>
  <si>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</si>
  <si>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</si>
  <si>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</si>
  <si>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</si>
  <si>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</si>
  <si>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</si>
  <si>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</si>
  <si>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</si>
  <si>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</si>
  <si>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</si>
  <si>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</si>
  <si>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</si>
  <si>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</si>
  <si>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</si>
  <si>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</si>
  <si>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</si>
  <si>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</si>
  <si>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</si>
  <si>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</si>
  <si>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</si>
  <si>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</si>
  <si>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</si>
  <si>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</si>
  <si>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</si>
  <si>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</si>
  <si>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</si>
  <si>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</si>
  <si>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</si>
  <si>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</si>
  <si>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</si>
  <si>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</si>
  <si>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</si>
  <si>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</si>
  <si>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</si>
  <si>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</si>
  <si>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</si>
  <si>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</si>
  <si>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</si>
  <si>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</si>
  <si>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</si>
  <si>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</si>
  <si>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</si>
  <si>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</si>
  <si>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</si>
  <si>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</si>
  <si>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</si>
  <si>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</si>
  <si>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</si>
  <si>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</si>
  <si>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</si>
  <si>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</si>
  <si>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</si>
  <si>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</si>
  <si>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</si>
  <si>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</si>
  <si>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</si>
  <si>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</si>
  <si>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</si>
  <si>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</si>
  <si>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</si>
  <si>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</si>
  <si>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</si>
  <si>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</si>
  <si>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</si>
  <si>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</si>
  <si>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</si>
  <si>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</si>
  <si>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</si>
  <si>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</si>
  <si>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</si>
  <si>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</si>
  <si>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</si>
  <si>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</si>
  <si>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</si>
  <si>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</si>
  <si>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</si>
  <si>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</si>
  <si>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</si>
  <si>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</si>
  <si>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</si>
  <si>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</si>
  <si>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</si>
  <si>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</si>
  <si>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</si>
  <si>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</si>
  <si>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</si>
  <si>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</si>
  <si>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</si>
  <si>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</si>
  <si>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</si>
  <si>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</si>
  <si>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</si>
  <si>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</si>
  <si>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</si>
  <si>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</si>
  <si>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</si>
  <si>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</si>
  <si>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</si>
  <si>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</si>
  <si>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</si>
  <si>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</si>
  <si>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</si>
  <si>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</si>
  <si>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</si>
  <si>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</si>
  <si>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</si>
  <si>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</si>
  <si>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</si>
  <si>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</si>
  <si>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</si>
  <si>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</si>
  <si>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</si>
  <si>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</si>
  <si>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</si>
  <si>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</si>
  <si>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</si>
  <si>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</si>
  <si>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</si>
  <si>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</si>
  <si>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</si>
  <si>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</si>
  <si>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</si>
  <si>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</si>
  <si>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</si>
  <si>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</si>
  <si>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</si>
  <si>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</si>
  <si>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</si>
  <si>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</si>
  <si>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</si>
  <si>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</si>
  <si>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</si>
  <si>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</si>
  <si>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</si>
  <si>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</si>
  <si>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</si>
  <si>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</si>
  <si>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</si>
  <si>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</si>
  <si>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</si>
  <si>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</si>
  <si>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</si>
  <si>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</si>
  <si>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</si>
  <si>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</si>
  <si>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</si>
  <si>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</si>
  <si>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</si>
  <si>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</si>
  <si>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</si>
  <si>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</si>
  <si>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</si>
  <si>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</si>
  <si>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</si>
  <si>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</si>
  <si>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</si>
  <si>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</si>
  <si>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</si>
  <si>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</si>
  <si>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</si>
  <si>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</si>
  <si>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</si>
  <si>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</si>
  <si>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</si>
  <si>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</si>
  <si>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</si>
  <si>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</si>
  <si>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</si>
  <si>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</si>
  <si>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</si>
  <si>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</si>
  <si>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</si>
  <si>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</si>
  <si>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</si>
  <si>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</si>
  <si>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</si>
  <si>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</si>
  <si>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</si>
  <si>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</si>
  <si>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</si>
  <si>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</si>
  <si>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</si>
  <si>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</si>
  <si>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</si>
  <si>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</si>
  <si>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</si>
  <si>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</si>
  <si>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</si>
  <si>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</si>
  <si>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</si>
  <si>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</si>
  <si>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</si>
  <si>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</si>
  <si>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</si>
  <si>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</si>
  <si>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</si>
  <si>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</si>
  <si>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</si>
  <si>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</si>
  <si>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</si>
  <si>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</si>
  <si>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</si>
  <si>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</si>
  <si>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</si>
  <si>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</si>
  <si>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</si>
  <si>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</si>
  <si>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</si>
  <si>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</si>
  <si>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</si>
  <si>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</si>
  <si>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</si>
  <si>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</si>
  <si>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</si>
  <si>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</si>
  <si>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</si>
  <si>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</si>
  <si>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</si>
  <si>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</si>
  <si>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</si>
  <si>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</si>
  <si>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</si>
  <si>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</si>
  <si>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</si>
  <si>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</si>
  <si>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</si>
  <si>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</si>
  <si>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</si>
  <si>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</si>
  <si>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</si>
  <si>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</si>
  <si>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</si>
  <si>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</si>
  <si>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</si>
  <si>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</si>
  <si>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</si>
  <si>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</si>
  <si>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</si>
  <si>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</si>
  <si>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</si>
  <si>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</si>
  <si>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</si>
  <si>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</si>
  <si>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</si>
  <si>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</si>
  <si>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</si>
  <si>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</si>
  <si>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</si>
  <si>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</si>
  <si>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</si>
  <si>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</si>
  <si>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</si>
  <si>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</si>
  <si>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</si>
  <si>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</si>
  <si>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</si>
  <si>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</si>
  <si>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</si>
  <si>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</si>
  <si>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</si>
  <si>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</si>
  <si>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</si>
  <si>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</si>
  <si>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</si>
  <si>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</si>
  <si>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</si>
  <si>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</si>
  <si>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</si>
  <si>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</si>
  <si>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</si>
  <si>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</si>
  <si>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</si>
  <si>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</si>
  <si>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</si>
  <si>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</si>
  <si>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</si>
  <si>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</si>
  <si>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</si>
  <si>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</si>
  <si>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</si>
  <si>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</si>
  <si>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</si>
  <si>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</si>
  <si>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</si>
  <si>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</si>
  <si>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</si>
  <si>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</si>
  <si>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</si>
  <si>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</si>
  <si>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</si>
  <si>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</si>
  <si>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</si>
  <si>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</si>
  <si>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</si>
  <si>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</si>
  <si>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</si>
  <si>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</si>
  <si>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</si>
  <si>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</si>
  <si>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</si>
  <si>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</si>
  <si>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</si>
  <si>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</si>
  <si>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</si>
  <si>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</si>
  <si>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</si>
  <si>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</si>
  <si>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</si>
  <si>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</si>
  <si>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</si>
  <si>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</si>
  <si>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</si>
  <si>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</si>
  <si>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</si>
  <si>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</si>
  <si>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</si>
  <si>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</si>
  <si>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</si>
  <si>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</si>
  <si>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</si>
  <si>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</si>
  <si>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</si>
  <si>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</si>
  <si>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</si>
  <si>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</si>
  <si>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</si>
  <si>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</si>
  <si>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</si>
  <si>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</si>
  <si>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</si>
  <si>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</si>
  <si>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</si>
  <si>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</si>
  <si>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</si>
  <si>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</si>
  <si>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</si>
  <si>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</si>
  <si>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</si>
  <si>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</si>
  <si>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</si>
  <si>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</si>
  <si>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</si>
  <si>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</si>
  <si>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</si>
  <si>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</si>
  <si>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</si>
  <si>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</si>
  <si>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</si>
  <si>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</si>
  <si>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</si>
  <si>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</si>
  <si>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</si>
  <si>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</si>
  <si>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</si>
  <si>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</si>
  <si>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</si>
  <si>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</si>
  <si>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</si>
  <si>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</si>
  <si>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</si>
  <si>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</si>
  <si>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</si>
  <si>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</si>
  <si>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</si>
  <si>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</si>
  <si>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</si>
  <si>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</si>
  <si>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</si>
  <si>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</si>
  <si>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</si>
  <si>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</si>
  <si>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</si>
  <si>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</si>
  <si>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</si>
  <si>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</si>
  <si>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</si>
  <si>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</si>
  <si>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</si>
  <si>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</si>
  <si>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</si>
  <si>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</si>
  <si>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</si>
  <si>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</si>
  <si>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</si>
  <si>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</si>
  <si>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</si>
  <si>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</si>
  <si>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</si>
  <si>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</si>
  <si>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</si>
  <si>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</si>
  <si>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</si>
  <si>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</si>
  <si>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</si>
  <si>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</si>
  <si>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</si>
  <si>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</si>
  <si>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</si>
  <si>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</si>
  <si>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</si>
  <si>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</si>
  <si>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</si>
  <si>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</si>
  <si>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</si>
  <si>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</si>
  <si>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</si>
  <si>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</si>
  <si>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</si>
  <si>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</si>
  <si>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</si>
  <si>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</si>
  <si>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</si>
  <si>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</si>
  <si>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</si>
  <si>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</si>
  <si>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</si>
  <si>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</si>
  <si>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</si>
  <si>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</si>
  <si>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</si>
  <si>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</si>
  <si>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</si>
  <si>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</si>
  <si>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</si>
  <si>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</si>
  <si>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</si>
  <si>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</si>
  <si>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</si>
  <si>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</si>
  <si>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</si>
  <si>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</si>
  <si>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</si>
  <si>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</si>
  <si>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</si>
  <si>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</si>
  <si>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</si>
  <si>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</si>
  <si>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</si>
  <si>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</si>
  <si>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</si>
  <si>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</si>
  <si>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</si>
  <si>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</si>
  <si>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</si>
  <si>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</si>
  <si>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</si>
  <si>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</si>
  <si>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</si>
  <si>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</si>
  <si>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</si>
  <si>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</si>
  <si>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</si>
  <si>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</si>
  <si>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</si>
  <si>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</si>
  <si>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</si>
  <si>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</si>
  <si>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</si>
  <si>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</si>
  <si>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</si>
  <si>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</si>
  <si>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</si>
  <si>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</si>
  <si>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</si>
  <si>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</si>
  <si>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</si>
  <si>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</si>
  <si>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</si>
  <si>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</si>
  <si>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</si>
  <si>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</si>
  <si>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</si>
  <si>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</si>
  <si>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</si>
  <si>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</si>
  <si>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</si>
  <si>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</si>
  <si>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</si>
  <si>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</si>
  <si>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</si>
  <si>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</si>
  <si>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</si>
  <si>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</si>
  <si>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</si>
  <si>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</si>
  <si>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</si>
  <si>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</si>
  <si>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</si>
  <si>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</si>
  <si>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</si>
  <si>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</si>
  <si>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</si>
  <si>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</si>
  <si>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</si>
  <si>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</si>
  <si>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</si>
  <si>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</si>
  <si>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</si>
  <si>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</si>
  <si>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</si>
  <si>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</si>
  <si>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</si>
  <si>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</si>
  <si>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</si>
  <si>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</si>
  <si>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</si>
  <si>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</si>
  <si>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</si>
  <si>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</si>
  <si>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</si>
  <si>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</si>
  <si>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</si>
  <si>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</si>
  <si>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</si>
  <si>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</si>
  <si>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</si>
  <si>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</si>
  <si>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</si>
  <si>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</si>
  <si>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</si>
  <si>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</si>
  <si>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</si>
  <si>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</si>
  <si>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</si>
  <si>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</si>
  <si>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</si>
  <si>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</si>
  <si>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</si>
  <si>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</si>
  <si>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</si>
  <si>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</si>
  <si>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</si>
  <si>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</si>
  <si>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</si>
  <si>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</si>
  <si>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</si>
  <si>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</si>
  <si>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</si>
  <si>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</si>
  <si>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</si>
  <si>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</si>
  <si>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</si>
  <si>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</si>
  <si>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</si>
  <si>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</si>
  <si>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</si>
  <si>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</si>
  <si>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</si>
  <si>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</si>
  <si>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</si>
  <si>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</si>
  <si>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</si>
  <si>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</si>
  <si>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</si>
  <si>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</si>
  <si>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</si>
  <si>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</si>
  <si>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</si>
  <si>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</si>
  <si>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</si>
  <si>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</si>
  <si>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</si>
  <si>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</si>
  <si>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</si>
  <si>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</si>
  <si>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</si>
  <si>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</si>
  <si>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</si>
  <si>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</si>
  <si>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</si>
  <si>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</si>
  <si>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</si>
  <si>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</si>
  <si>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</si>
  <si>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</si>
  <si>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</si>
  <si>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</si>
  <si>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</si>
  <si>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</si>
  <si>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</si>
  <si>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</si>
  <si>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</si>
  <si>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</si>
  <si>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</si>
  <si>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</si>
  <si>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</si>
  <si>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</si>
  <si>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</si>
  <si>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</si>
  <si>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</si>
  <si>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</si>
  <si>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</si>
  <si>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</si>
  <si>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</si>
  <si>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</si>
  <si>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</si>
  <si>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</si>
  <si>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</si>
  <si>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</si>
  <si>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</si>
  <si>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</si>
  <si>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</si>
  <si>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</si>
  <si>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</si>
  <si>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</si>
  <si>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</si>
  <si>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</si>
  <si>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</si>
  <si>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</si>
  <si>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</si>
  <si>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</si>
  <si>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</si>
  <si>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</si>
  <si>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</si>
  <si>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</si>
  <si>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</si>
  <si>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</si>
  <si>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</si>
  <si>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</si>
  <si>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</si>
  <si>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</si>
  <si>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</si>
  <si>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</si>
  <si>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</si>
  <si>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</si>
  <si>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</si>
  <si>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</si>
  <si>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</si>
  <si>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</si>
  <si>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</si>
  <si>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</si>
  <si>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</si>
  <si>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</si>
  <si>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</si>
  <si>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</si>
  <si>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</si>
  <si>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</si>
  <si>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</si>
  <si>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</si>
  <si>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</si>
  <si>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</si>
  <si>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</si>
  <si>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</si>
  <si>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</si>
  <si>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</si>
  <si>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</si>
  <si>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</si>
  <si>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</si>
  <si>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</si>
  <si>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</si>
  <si>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</si>
  <si>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</si>
  <si>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</si>
  <si>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</si>
  <si>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</si>
  <si>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</si>
  <si>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</si>
  <si>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</si>
  <si>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</si>
  <si>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</si>
  <si>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</si>
  <si>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</si>
  <si>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</si>
  <si>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</si>
  <si>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</si>
  <si>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</si>
  <si>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</si>
  <si>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</si>
  <si>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</si>
  <si>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</si>
  <si>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</si>
  <si>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</si>
  <si>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</si>
  <si>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</si>
  <si>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</si>
  <si>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</si>
  <si>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</si>
  <si>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</si>
  <si>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</si>
  <si>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</si>
  <si>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</si>
  <si>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</si>
  <si>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</si>
  <si>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</si>
  <si>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</si>
  <si>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</si>
  <si>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</si>
  <si>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</si>
  <si>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</si>
  <si>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</si>
  <si>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</si>
  <si>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</si>
  <si>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</si>
  <si>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</si>
  <si>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</si>
  <si>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</si>
  <si>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</si>
  <si>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</si>
  <si>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</si>
  <si>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</si>
  <si>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</si>
  <si>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</si>
  <si>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</si>
  <si>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</si>
  <si>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</si>
  <si>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</si>
  <si>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</si>
  <si>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</si>
  <si>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</si>
  <si>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</si>
  <si>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</si>
  <si>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</si>
  <si>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</si>
  <si>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</si>
  <si>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</si>
  <si>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</si>
  <si>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</si>
  <si>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</si>
  <si>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</si>
  <si>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</si>
  <si>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</si>
  <si>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</si>
  <si>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</si>
  <si>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</si>
  <si>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</si>
  <si>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</si>
  <si>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</si>
  <si>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</si>
  <si>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</si>
  <si>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</si>
  <si>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</si>
  <si>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</si>
  <si>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</si>
  <si>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</si>
  <si>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</si>
  <si>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</si>
  <si>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</si>
  <si>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</si>
  <si>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</si>
  <si>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</si>
  <si>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</si>
  <si>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</si>
  <si>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</si>
  <si>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</si>
  <si>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</si>
  <si>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</si>
  <si>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</si>
  <si>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</si>
  <si>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</si>
  <si>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</si>
  <si>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</si>
  <si>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</si>
  <si>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</si>
  <si>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</si>
  <si>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</si>
  <si>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</si>
  <si>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</si>
  <si>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</si>
  <si>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</si>
  <si>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</si>
  <si>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</si>
  <si>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</si>
  <si>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</si>
  <si>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</si>
  <si>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</si>
  <si>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</si>
  <si>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</si>
  <si>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</si>
  <si>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</si>
  <si>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</si>
  <si>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</si>
  <si>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</si>
  <si>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</si>
  <si>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</si>
  <si>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</si>
  <si>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</si>
  <si>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</si>
  <si>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</si>
  <si>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</si>
  <si>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</si>
  <si>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</si>
  <si>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</si>
  <si>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</si>
  <si>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</si>
  <si>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</si>
  <si>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</si>
  <si>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</si>
  <si>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</si>
  <si>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</si>
  <si>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</si>
  <si>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</si>
  <si>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</si>
  <si>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</si>
  <si>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</si>
  <si>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</si>
  <si>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</si>
  <si>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</si>
  <si>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</si>
  <si>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</si>
  <si>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</si>
  <si>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</si>
  <si>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</si>
  <si>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</si>
  <si>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</si>
  <si>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</si>
  <si>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</si>
  <si>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</si>
  <si>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</si>
  <si>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</si>
  <si>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</si>
  <si>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</si>
  <si>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</si>
  <si>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</si>
  <si>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</si>
  <si>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</si>
  <si>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</si>
  <si>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</si>
  <si>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</si>
  <si>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</si>
  <si>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</si>
  <si>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</si>
  <si>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</si>
  <si>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</si>
  <si>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</si>
  <si>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</si>
  <si>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</si>
  <si>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</si>
  <si>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</si>
  <si>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</si>
  <si>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</si>
  <si>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</si>
  <si>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</si>
  <si>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</si>
  <si>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</si>
  <si>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</si>
  <si>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</si>
  <si>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</si>
  <si>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</si>
  <si>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</si>
  <si>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</si>
  <si>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</si>
  <si>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</si>
  <si>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</si>
  <si>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</si>
  <si>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</si>
  <si>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</si>
  <si>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</si>
  <si>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</si>
  <si>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</si>
  <si>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</si>
  <si>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</si>
  <si>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</si>
  <si>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</si>
  <si>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</si>
  <si>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</si>
  <si>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</si>
  <si>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</si>
  <si>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</si>
  <si>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</si>
  <si>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</si>
  <si>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</si>
  <si>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</si>
  <si>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</si>
  <si>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</si>
  <si>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</si>
  <si>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</si>
  <si>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</si>
  <si>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</si>
  <si>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</si>
  <si>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</si>
  <si>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</si>
  <si>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</si>
  <si>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</si>
  <si>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</si>
  <si>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</si>
  <si>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</si>
  <si>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</si>
  <si>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</si>
  <si>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</si>
  <si>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</si>
  <si>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</si>
  <si>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</si>
  <si>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</si>
  <si>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</si>
  <si>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</si>
  <si>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</si>
  <si>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</si>
  <si>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</si>
  <si>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</si>
  <si>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</si>
  <si>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</si>
  <si>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</si>
  <si>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</si>
  <si>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</si>
  <si>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</si>
  <si>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</si>
  <si>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</si>
  <si>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</si>
  <si>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</si>
  <si>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</si>
  <si>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</si>
  <si>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</si>
  <si>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</si>
  <si>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</si>
  <si>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</si>
  <si>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</si>
  <si>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</si>
  <si>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</si>
  <si>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</si>
  <si>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</si>
  <si>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</si>
  <si>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</si>
  <si>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</si>
  <si>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</si>
  <si>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</si>
  <si>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</si>
  <si>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</si>
  <si>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</si>
  <si>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</si>
  <si>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</si>
  <si>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</si>
  <si>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</si>
  <si>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</si>
  <si>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</si>
  <si>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</si>
  <si>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</si>
  <si>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</si>
  <si>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</si>
  <si>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</si>
  <si>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</si>
  <si>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</si>
  <si>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</si>
  <si>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</si>
  <si>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</si>
  <si>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</si>
  <si>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</si>
  <si>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</si>
  <si>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</si>
  <si>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</si>
  <si>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</si>
  <si>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</si>
  <si>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</si>
  <si>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</si>
  <si>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</si>
  <si>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</si>
  <si>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</si>
  <si>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</si>
  <si>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</si>
  <si>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</si>
  <si>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</si>
  <si>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</si>
  <si>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</si>
  <si>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</si>
  <si>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</si>
  <si>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</si>
  <si>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</si>
  <si>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</si>
  <si>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</si>
  <si>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</si>
  <si>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</si>
  <si>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</si>
  <si>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</si>
  <si>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</si>
  <si>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</si>
  <si>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</si>
  <si>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</si>
  <si>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</si>
  <si>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</si>
  <si>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</si>
  <si>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</si>
  <si>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</si>
  <si>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</si>
  <si>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</si>
  <si>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</si>
  <si>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</si>
  <si>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</si>
  <si>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</si>
  <si>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</si>
  <si>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</si>
  <si>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</si>
  <si>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</si>
  <si>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</si>
  <si>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</si>
  <si>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</si>
  <si>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</si>
  <si>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</si>
  <si>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</si>
  <si>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</si>
  <si>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</si>
  <si>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</si>
  <si>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</si>
  <si>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</si>
  <si>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</si>
  <si>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</si>
  <si>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</si>
  <si>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</si>
  <si>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</si>
  <si>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</si>
  <si>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</si>
  <si>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</si>
  <si>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</si>
  <si>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</si>
  <si>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</si>
  <si>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</si>
  <si>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</si>
  <si>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</si>
  <si>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</si>
  <si>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</si>
  <si>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</si>
  <si>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</si>
  <si>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</si>
  <si>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</si>
  <si>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</si>
  <si>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</si>
  <si>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</si>
  <si>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</si>
  <si>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</si>
  <si>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</si>
  <si>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</si>
  <si>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</si>
  <si>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</si>
  <si>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</si>
  <si>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</si>
  <si>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</si>
  <si>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</si>
  <si>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</si>
  <si>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</si>
  <si>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</si>
  <si>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</si>
  <si>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</si>
  <si>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</si>
  <si>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</si>
  <si>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</si>
  <si>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</si>
  <si>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</si>
  <si>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</si>
  <si>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</si>
  <si>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</si>
  <si>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</si>
  <si>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</si>
  <si>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</si>
  <si>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</si>
  <si>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</si>
  <si>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</si>
  <si>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</si>
  <si>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</si>
  <si>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</si>
  <si>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</si>
  <si>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</si>
  <si>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</si>
  <si>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</si>
  <si>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</si>
  <si>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</si>
  <si>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</si>
  <si>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</si>
  <si>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</si>
  <si>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</si>
  <si>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</si>
  <si>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</si>
  <si>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</si>
  <si>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</si>
  <si>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</si>
  <si>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</si>
  <si>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</si>
  <si>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</si>
  <si>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</si>
  <si>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</si>
  <si>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</si>
  <si>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</si>
  <si>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</si>
  <si>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</si>
  <si>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</si>
  <si>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</si>
  <si>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</si>
  <si>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</si>
  <si>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</si>
  <si>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</si>
  <si>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</si>
  <si>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</si>
  <si>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</si>
  <si>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</si>
  <si>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</si>
  <si>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</si>
  <si>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</si>
  <si>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</si>
  <si>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</si>
  <si>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</si>
  <si>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</si>
  <si>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</si>
  <si>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</si>
  <si>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</si>
  <si>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</si>
  <si>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</si>
  <si>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</si>
  <si>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</si>
  <si>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</si>
  <si>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</si>
  <si>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</si>
  <si>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</si>
  <si>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</si>
  <si>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</si>
  <si>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</si>
  <si>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</si>
  <si>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</si>
  <si>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</si>
  <si>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</si>
  <si>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</si>
  <si>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</si>
  <si>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</si>
  <si>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</si>
  <si>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</si>
  <si>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</si>
  <si>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</si>
  <si>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</si>
  <si>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</si>
  <si>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</si>
  <si>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</si>
  <si>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</si>
  <si>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</si>
  <si>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</si>
  <si>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</si>
  <si>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</si>
  <si>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</si>
  <si>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</si>
  <si>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</si>
  <si>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</si>
  <si>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</si>
  <si>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</si>
  <si>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</si>
  <si>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</si>
  <si>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</si>
  <si>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</si>
  <si>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</si>
  <si>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</si>
  <si>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</si>
  <si>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</si>
  <si>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</si>
  <si>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</si>
  <si>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</si>
  <si>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</si>
  <si>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</si>
  <si>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</si>
  <si>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</si>
  <si>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</si>
  <si>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</si>
  <si>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</si>
  <si>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</si>
  <si>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</si>
  <si>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</si>
  <si>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</si>
  <si>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</si>
  <si>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</si>
  <si>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</si>
  <si>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</si>
  <si>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</si>
  <si>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</si>
  <si>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</si>
  <si>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</si>
  <si>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</si>
  <si>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</si>
  <si>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</si>
  <si>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</si>
  <si>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</si>
  <si>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</si>
  <si>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</si>
  <si>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</si>
  <si>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</si>
  <si>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</si>
  <si>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</si>
  <si>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</si>
  <si>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</si>
  <si>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</si>
  <si>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</si>
  <si>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</si>
  <si>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</si>
  <si>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</si>
  <si>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</si>
  <si>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</si>
  <si>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</si>
  <si>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</si>
  <si>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</si>
  <si>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</si>
  <si>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</si>
  <si>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</si>
  <si>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</si>
  <si>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</si>
  <si>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</si>
  <si>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</si>
  <si>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</si>
  <si>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</si>
  <si>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</si>
  <si>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</si>
  <si>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</si>
  <si>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</si>
  <si>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</si>
  <si>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</si>
  <si>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</si>
  <si>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</si>
  <si>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</si>
  <si>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</si>
  <si>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</si>
  <si>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</si>
  <si>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</si>
  <si>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</si>
  <si>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</si>
  <si>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</si>
  <si>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</si>
  <si>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</si>
  <si>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</si>
  <si>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</si>
  <si>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</si>
  <si>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</si>
  <si>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</si>
  <si>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</si>
  <si>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</si>
  <si>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</si>
  <si>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</si>
  <si>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</si>
  <si>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</si>
  <si>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</si>
  <si>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</si>
  <si>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</si>
  <si>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</si>
  <si>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</si>
  <si>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</si>
  <si>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</si>
  <si>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</si>
  <si>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</si>
  <si>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</si>
  <si>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</si>
  <si>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</si>
  <si>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</si>
  <si>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</si>
  <si>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</si>
  <si>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</si>
  <si>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</si>
  <si>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</si>
  <si>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</si>
  <si>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</si>
  <si>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</si>
  <si>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</si>
  <si>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</si>
  <si>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</si>
  <si>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</si>
  <si>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</si>
  <si>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</si>
  <si>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</si>
  <si>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</si>
  <si>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</si>
  <si>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</si>
  <si>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</si>
  <si>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</si>
  <si>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</si>
  <si>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</si>
  <si>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</si>
  <si>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</si>
  <si>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</si>
  <si>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</si>
  <si>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</si>
  <si>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</si>
  <si>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</si>
  <si>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</si>
  <si>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</si>
  <si>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</si>
  <si>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</si>
  <si>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</si>
  <si>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</si>
  <si>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</si>
  <si>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</si>
  <si>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</si>
  <si>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</si>
  <si>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</si>
  <si>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</si>
  <si>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</si>
  <si>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</si>
  <si>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</si>
  <si>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</si>
  <si>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</si>
  <si>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</si>
  <si>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</si>
  <si>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</si>
  <si>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</si>
  <si>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</si>
  <si>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</si>
  <si>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</si>
  <si>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</si>
  <si>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</si>
  <si>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</si>
  <si>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</si>
  <si>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</si>
  <si>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</si>
  <si>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</si>
  <si>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</si>
  <si>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</si>
  <si>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</si>
  <si>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</si>
  <si>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</si>
  <si>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</si>
  <si>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</si>
  <si>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</si>
  <si>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</si>
  <si>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</si>
  <si>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</si>
  <si>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</si>
  <si>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</si>
  <si>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</si>
  <si>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</si>
  <si>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</si>
  <si>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</si>
  <si>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</si>
  <si>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</si>
  <si>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</si>
  <si>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</si>
  <si>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</si>
  <si>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</si>
  <si>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</si>
  <si>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</si>
  <si>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</si>
  <si>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</si>
  <si>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</si>
  <si>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</si>
  <si>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</si>
  <si>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</si>
  <si>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</si>
  <si>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</si>
  <si>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</si>
  <si>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</si>
  <si>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</si>
  <si>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</si>
  <si>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</si>
  <si>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</si>
  <si>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</si>
  <si>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</si>
  <si>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</si>
  <si>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</si>
  <si>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</si>
  <si>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</si>
  <si>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</si>
  <si>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</si>
  <si>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</si>
  <si>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</si>
  <si>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</si>
  <si>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</si>
  <si>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</si>
  <si>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</si>
  <si>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</si>
  <si>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</si>
  <si>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</si>
  <si>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</si>
  <si>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</si>
  <si>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</si>
  <si>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</si>
  <si>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</si>
  <si>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</si>
  <si>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</si>
  <si>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</si>
  <si>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</si>
  <si>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</si>
  <si>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</si>
  <si>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</si>
  <si>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</si>
  <si>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</si>
  <si>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</si>
  <si>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</si>
  <si>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</si>
  <si>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</si>
  <si>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</si>
  <si>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</si>
  <si>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</si>
  <si>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</si>
  <si>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</si>
  <si>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</si>
  <si>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</si>
  <si>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</si>
  <si>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</si>
  <si>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</si>
  <si>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</si>
  <si>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</si>
  <si>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</si>
  <si>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</si>
  <si>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</si>
  <si>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</si>
  <si>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</si>
  <si>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</si>
  <si>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</si>
  <si>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</si>
  <si>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</si>
  <si>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</si>
  <si>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</si>
  <si>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</si>
  <si>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</si>
  <si>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</si>
  <si>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</si>
  <si>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</si>
  <si>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</si>
  <si>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</si>
  <si>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</si>
  <si>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</si>
  <si>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</si>
  <si>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</si>
  <si>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</si>
  <si>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</si>
  <si>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</si>
  <si>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</si>
  <si>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</si>
  <si>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</si>
  <si>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</si>
  <si>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</si>
  <si>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</si>
  <si>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</si>
  <si>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</si>
  <si>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</si>
  <si>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</si>
  <si>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</si>
  <si>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</si>
  <si>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</si>
  <si>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</si>
  <si>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</si>
  <si>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</si>
  <si>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</si>
  <si>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</si>
  <si>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</si>
  <si>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</si>
  <si>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</si>
  <si>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</si>
  <si>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</si>
  <si>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</si>
  <si>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</si>
  <si>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</si>
  <si>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</si>
  <si>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</si>
  <si>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</si>
  <si>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</si>
  <si>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</si>
  <si>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</si>
  <si>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</si>
  <si>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</si>
  <si>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</si>
  <si>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</si>
  <si>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</si>
  <si>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</si>
  <si>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</si>
  <si>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</si>
  <si>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</si>
  <si>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</si>
  <si>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</si>
  <si>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</si>
  <si>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</si>
  <si>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</si>
  <si>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</si>
  <si>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</si>
  <si>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</si>
  <si>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</si>
  <si>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</si>
  <si>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</si>
  <si>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</si>
  <si>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</si>
  <si>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</si>
  <si>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</si>
  <si>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</si>
  <si>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</si>
  <si>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</si>
  <si>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</si>
  <si>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</si>
  <si>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</si>
  <si>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</si>
  <si>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</si>
  <si>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</si>
  <si>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</si>
  <si>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</si>
  <si>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</si>
  <si>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</si>
  <si>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</si>
  <si>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</si>
  <si>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</si>
  <si>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</si>
  <si>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</si>
  <si>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</si>
  <si>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</si>
  <si>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</si>
  <si>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</si>
  <si>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</si>
  <si>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</si>
  <si>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</si>
  <si>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</si>
  <si>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</si>
  <si>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</si>
  <si>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</si>
  <si>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</si>
  <si>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</si>
  <si>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</si>
  <si>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</si>
  <si>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</si>
  <si>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</si>
  <si>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</si>
  <si>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</si>
  <si>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</si>
  <si>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</si>
  <si>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</si>
  <si>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</si>
  <si>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</si>
  <si>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</si>
  <si>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</si>
  <si>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</si>
  <si>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</si>
  <si>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</si>
  <si>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</si>
  <si>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</si>
  <si>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</si>
  <si>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</si>
  <si>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</si>
  <si>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</si>
  <si>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</si>
  <si>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</si>
  <si>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</si>
  <si>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</si>
  <si>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</si>
  <si>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</si>
  <si>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</si>
  <si>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</si>
  <si>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</si>
  <si>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</si>
  <si>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</si>
  <si>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</si>
  <si>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</si>
  <si>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</si>
  <si>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</si>
  <si>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</si>
  <si>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</si>
  <si>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</si>
  <si>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</si>
  <si>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</si>
  <si>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</si>
  <si>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</si>
  <si>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</si>
  <si>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</si>
  <si>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</si>
  <si>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</si>
  <si>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</si>
  <si>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</si>
  <si>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</si>
  <si>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</si>
  <si>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</si>
  <si>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</si>
  <si>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</si>
  <si>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</si>
  <si>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</si>
  <si>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</si>
  <si>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</si>
  <si>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</si>
  <si>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</si>
  <si>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</si>
  <si>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</si>
  <si>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</si>
  <si>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</si>
  <si>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</si>
  <si>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</si>
  <si>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</si>
  <si>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</si>
  <si>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</si>
  <si>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</si>
  <si>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</si>
  <si>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</si>
  <si>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</si>
  <si>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</si>
  <si>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</si>
  <si>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</si>
  <si>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</si>
  <si>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</si>
  <si>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</si>
  <si>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</si>
  <si>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</si>
  <si>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</si>
  <si>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</si>
  <si>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</si>
  <si>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</si>
  <si>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</si>
  <si>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</si>
  <si>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</si>
  <si>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</si>
  <si>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</si>
  <si>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</si>
  <si>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</si>
  <si>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</si>
  <si>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</si>
  <si>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</si>
  <si>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</si>
  <si>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</si>
  <si>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</si>
  <si>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</si>
  <si>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</si>
  <si>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</si>
  <si>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</si>
  <si>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</si>
  <si>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</si>
  <si>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</si>
  <si>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</si>
  <si>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</si>
  <si>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</si>
  <si>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</si>
  <si>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</si>
  <si>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</si>
  <si>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</si>
  <si>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</si>
  <si>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</si>
  <si>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</si>
  <si>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</si>
  <si>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</si>
  <si>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</si>
  <si>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</si>
  <si>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</si>
  <si>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</si>
  <si>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</si>
  <si>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</si>
  <si>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</si>
  <si>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</si>
  <si>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</si>
  <si>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</si>
  <si>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</si>
  <si>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</si>
  <si>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</si>
  <si>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</si>
  <si>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</si>
  <si>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</si>
  <si>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</si>
  <si>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</si>
  <si>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</si>
  <si>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</si>
  <si>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</si>
  <si>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</si>
  <si>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</si>
  <si>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</si>
  <si>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</si>
  <si>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</si>
  <si>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</si>
  <si>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</si>
  <si>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</si>
  <si>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</si>
  <si>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</si>
  <si>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</si>
  <si>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</si>
  <si>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</si>
  <si>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</si>
  <si>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</si>
  <si>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</si>
  <si>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</si>
  <si>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</si>
  <si>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</si>
  <si>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</si>
  <si>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</si>
  <si>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</si>
  <si>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</si>
  <si>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</si>
  <si>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</si>
  <si>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</si>
  <si>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</si>
  <si>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</si>
  <si>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</si>
  <si>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</si>
  <si>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</si>
  <si>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</si>
  <si>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</si>
  <si>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</si>
  <si>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</si>
  <si>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</si>
  <si>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</si>
  <si>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</si>
  <si>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</si>
  <si>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</si>
  <si>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</si>
  <si>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</si>
  <si>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</si>
  <si>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</si>
  <si>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</si>
  <si>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</si>
  <si>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</si>
  <si>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</si>
  <si>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</si>
  <si>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</si>
  <si>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</si>
  <si>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</si>
  <si>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</si>
  <si>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</si>
  <si>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</si>
  <si>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</si>
  <si>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</si>
  <si>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</si>
  <si>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</si>
  <si>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</si>
  <si>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</si>
  <si>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</si>
  <si>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</si>
  <si>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</si>
  <si>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</si>
  <si>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</si>
  <si>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</si>
  <si>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</si>
  <si>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</si>
  <si>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</si>
  <si>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</si>
  <si>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</si>
  <si>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</si>
  <si>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</si>
  <si>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</si>
  <si>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</si>
  <si>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</si>
  <si>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</si>
  <si>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</si>
  <si>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</si>
  <si>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</si>
  <si>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</si>
  <si>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</si>
  <si>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</si>
  <si>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</si>
  <si>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</si>
  <si>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</si>
  <si>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</si>
  <si>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</si>
  <si>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</si>
  <si>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</si>
  <si>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</si>
  <si>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</si>
  <si>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</si>
  <si>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</si>
  <si>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</si>
  <si>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</si>
  <si>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</si>
  <si>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</si>
  <si>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</si>
  <si>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</si>
  <si>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</si>
  <si>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</si>
  <si>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</si>
  <si>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</si>
  <si>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</si>
  <si>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</si>
  <si>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</si>
  <si>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</si>
  <si>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</si>
  <si>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</si>
  <si>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</si>
  <si>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</si>
  <si>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</si>
  <si>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</si>
  <si>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</si>
  <si>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</si>
  <si>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</si>
  <si>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</si>
  <si>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</si>
  <si>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</si>
  <si>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</si>
  <si>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</si>
  <si>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</si>
  <si>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</si>
  <si>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</si>
  <si>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</si>
  <si>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</si>
  <si>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</si>
  <si>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</si>
  <si>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</si>
  <si>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</si>
  <si>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</si>
  <si>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</si>
  <si>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</si>
  <si>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</si>
  <si>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</si>
  <si>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</si>
  <si>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</si>
  <si>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</si>
  <si>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</si>
  <si>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</si>
  <si>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</si>
  <si>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</si>
  <si>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</si>
  <si>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</si>
  <si>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</si>
  <si>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</si>
  <si>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</si>
  <si>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</si>
  <si>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</si>
  <si>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</si>
  <si>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</si>
  <si>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</si>
  <si>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</si>
  <si>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</si>
  <si>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</si>
  <si>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</si>
  <si>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</si>
  <si>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</si>
  <si>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</si>
  <si>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</si>
  <si>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</si>
  <si>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</si>
  <si>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</si>
  <si>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</si>
  <si>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</si>
  <si>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</si>
  <si>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</si>
  <si>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</si>
  <si>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</si>
  <si>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</si>
  <si>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</si>
  <si>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</si>
  <si>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</si>
  <si>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</si>
  <si>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</si>
  <si>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</si>
  <si>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</si>
  <si>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</si>
  <si>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</si>
  <si>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</si>
  <si>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</si>
  <si>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</si>
  <si>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</si>
  <si>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</si>
  <si>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</si>
  <si>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</si>
  <si>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</si>
  <si>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</si>
  <si>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</si>
  <si>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</si>
  <si>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</si>
  <si>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</si>
  <si>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</si>
  <si>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</si>
  <si>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</si>
  <si>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</si>
  <si>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</si>
  <si>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</si>
  <si>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</si>
  <si>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</si>
  <si>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</si>
  <si>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</si>
  <si>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</si>
  <si>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</si>
  <si>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</si>
  <si>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</si>
  <si>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</si>
  <si>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</si>
  <si>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</si>
  <si>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</si>
  <si>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</si>
  <si>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</si>
  <si>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</si>
  <si>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</si>
  <si>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</si>
  <si>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</si>
  <si>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</si>
  <si>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</si>
  <si>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</si>
  <si>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</si>
  <si>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</si>
  <si>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</si>
  <si>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</si>
  <si>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</si>
  <si>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</si>
  <si>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</si>
  <si>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</si>
  <si>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</si>
  <si>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</si>
  <si>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</si>
  <si>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</si>
  <si>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</si>
  <si>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</si>
  <si>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</si>
  <si>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</si>
  <si>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</si>
  <si>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</si>
  <si>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</si>
  <si>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</si>
  <si>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</si>
  <si>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</si>
  <si>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</si>
  <si>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</si>
  <si>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</si>
  <si>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</si>
  <si>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</si>
  <si>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</si>
  <si>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</si>
  <si>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</si>
  <si>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</si>
  <si>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</si>
  <si>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</si>
  <si>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</si>
  <si>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</si>
  <si>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</si>
  <si>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</si>
  <si>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</si>
  <si>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</si>
  <si>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</si>
  <si>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</si>
  <si>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</si>
  <si>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</si>
  <si>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</si>
  <si>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</si>
  <si>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</si>
  <si>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</si>
  <si>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</si>
  <si>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</si>
  <si>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</si>
  <si>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</si>
  <si>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</si>
  <si>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</si>
  <si>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</si>
  <si>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</si>
  <si>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</si>
  <si>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</si>
  <si>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</si>
  <si>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</si>
  <si>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</si>
  <si>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</si>
  <si>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</si>
  <si>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</si>
  <si>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</si>
  <si>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</si>
  <si>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</si>
  <si>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</si>
  <si>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</si>
  <si>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</si>
  <si>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</si>
  <si>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</si>
  <si>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</si>
  <si>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</si>
  <si>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</si>
  <si>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</si>
  <si>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</si>
  <si>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</si>
  <si>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</si>
  <si>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</si>
  <si>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</si>
  <si>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</si>
  <si>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</si>
  <si>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</si>
  <si>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</si>
  <si>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</si>
  <si>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</si>
  <si>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</si>
  <si>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</si>
  <si>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</si>
  <si>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</si>
  <si>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</si>
  <si>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</si>
  <si>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</si>
  <si>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</si>
  <si>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</si>
  <si>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</si>
  <si>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</si>
  <si>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</si>
  <si>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</si>
  <si>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</si>
  <si>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</si>
  <si>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</si>
  <si>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</si>
  <si>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</si>
  <si>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</si>
  <si>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</si>
  <si>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</si>
  <si>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</si>
  <si>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</si>
  <si>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</si>
  <si>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</si>
  <si>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</si>
  <si>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</si>
  <si>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</si>
  <si>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</si>
  <si>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</si>
  <si>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</si>
  <si>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</si>
  <si>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</si>
  <si>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</si>
  <si>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</si>
  <si>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</si>
  <si>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</si>
  <si>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</si>
  <si>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</si>
  <si>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</si>
  <si>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</si>
  <si>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</si>
  <si>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</si>
  <si>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</si>
  <si>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</si>
  <si>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</si>
  <si>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</si>
  <si>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</si>
  <si>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</si>
  <si>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</si>
  <si>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</si>
  <si>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</si>
  <si>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</si>
  <si>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</si>
  <si>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</si>
  <si>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</si>
  <si>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</si>
  <si>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</si>
  <si>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</si>
  <si>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</si>
  <si>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</si>
  <si>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</si>
  <si>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</si>
  <si>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</si>
  <si>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</si>
  <si>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</si>
  <si>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</si>
  <si>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</si>
  <si>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</si>
  <si>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</si>
  <si>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</si>
  <si>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</si>
  <si>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</si>
  <si>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</si>
  <si>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</si>
  <si>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</si>
  <si>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</si>
  <si>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</si>
  <si>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</si>
  <si>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</si>
  <si>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</si>
  <si>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</si>
  <si>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</si>
  <si>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</si>
  <si>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</si>
  <si>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</si>
  <si>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</si>
  <si>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</si>
  <si>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</si>
  <si>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</si>
  <si>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</si>
  <si>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</si>
  <si>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</si>
  <si>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</si>
  <si>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</si>
  <si>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</si>
  <si>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</si>
  <si>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</si>
  <si>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</si>
  <si>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</si>
  <si>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</si>
  <si>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</si>
  <si>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</si>
  <si>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</si>
  <si>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</si>
  <si>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</si>
  <si>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</si>
  <si>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</si>
  <si>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</si>
  <si>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</si>
  <si>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</si>
  <si>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</si>
  <si>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</si>
  <si>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</si>
  <si>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</si>
  <si>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</si>
  <si>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</si>
  <si>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</si>
  <si>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</si>
  <si>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</si>
  <si>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</si>
  <si>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</si>
  <si>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</si>
  <si>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</si>
  <si>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</si>
  <si>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</si>
  <si>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</si>
  <si>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</si>
  <si>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</si>
  <si>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</si>
  <si>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</si>
  <si>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</si>
  <si>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</si>
  <si>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</si>
  <si>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</si>
  <si>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</si>
  <si>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</si>
  <si>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</si>
  <si>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</si>
  <si>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</si>
  <si>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</si>
  <si>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</si>
  <si>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</si>
  <si>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</si>
  <si>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</si>
  <si>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</si>
  <si>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</si>
  <si>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</si>
  <si>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</si>
  <si>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</si>
  <si>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</si>
  <si>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</si>
  <si>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</si>
  <si>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</si>
  <si>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</si>
  <si>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</si>
  <si>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</si>
  <si>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</si>
  <si>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</si>
  <si>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</si>
  <si>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</si>
  <si>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</si>
  <si>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</si>
  <si>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</si>
  <si>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</si>
  <si>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</si>
  <si>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</si>
  <si>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</si>
  <si>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</si>
  <si>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</si>
  <si>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</si>
  <si>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</si>
  <si>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</si>
  <si>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</si>
  <si>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</si>
  <si>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</si>
  <si>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</si>
  <si>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</si>
  <si>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</si>
  <si>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</si>
  <si>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</si>
  <si>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</si>
  <si>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</si>
  <si>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</si>
  <si>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</si>
  <si>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</si>
  <si>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</si>
  <si>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</si>
  <si>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</si>
  <si>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</si>
  <si>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</si>
  <si>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</si>
  <si>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</si>
  <si>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</si>
  <si>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</si>
  <si>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</si>
  <si>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</si>
  <si>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</si>
  <si>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</si>
  <si>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</si>
  <si>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</si>
  <si>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</si>
  <si>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</si>
  <si>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</si>
  <si>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</si>
  <si>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</si>
  <si>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</si>
  <si>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</si>
  <si>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</si>
  <si>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</si>
  <si>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</si>
  <si>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</si>
  <si>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</si>
  <si>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</si>
  <si>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</si>
  <si>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</si>
  <si>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</si>
  <si>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</si>
  <si>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</si>
  <si>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</si>
  <si>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</si>
  <si>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</si>
  <si>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</si>
  <si>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</si>
  <si>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</si>
  <si>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</si>
  <si>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</si>
  <si>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</si>
  <si>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</si>
  <si>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</si>
  <si>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</si>
  <si>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</si>
  <si>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</si>
  <si>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</si>
  <si>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</si>
  <si>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</si>
  <si>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</si>
  <si>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</si>
  <si>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</si>
  <si>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</si>
  <si>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</si>
  <si>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</si>
  <si>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</si>
  <si>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</si>
  <si>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</si>
  <si>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</si>
  <si>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</si>
  <si>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</si>
  <si>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</si>
  <si>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</si>
  <si>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</si>
  <si>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</si>
  <si>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</si>
  <si>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</si>
  <si>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</si>
  <si>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</si>
  <si>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</si>
  <si>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</si>
  <si>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</si>
  <si>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</si>
  <si>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</si>
  <si>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</si>
  <si>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</si>
  <si>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</si>
  <si>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</si>
  <si>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</si>
  <si>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</si>
  <si>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</si>
  <si>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</si>
  <si>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</si>
  <si>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</si>
  <si>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</si>
  <si>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</si>
  <si>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</si>
  <si>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</si>
  <si>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</si>
  <si>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</si>
  <si>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</si>
  <si>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</si>
  <si>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</si>
  <si>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</si>
  <si>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</si>
  <si>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</si>
  <si>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</si>
  <si>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</si>
  <si>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</si>
  <si>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</si>
  <si>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</si>
  <si>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</si>
  <si>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</si>
  <si>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</si>
  <si>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</si>
  <si>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</si>
  <si>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</si>
  <si>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</si>
  <si>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</si>
  <si>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</si>
  <si>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</si>
  <si>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</si>
  <si>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</si>
  <si>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</si>
  <si>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</si>
  <si>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</si>
  <si>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</si>
  <si>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</si>
  <si>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</si>
  <si>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</si>
  <si>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</si>
  <si>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</si>
  <si>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</si>
  <si>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</si>
  <si>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</si>
  <si>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</si>
  <si>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</si>
  <si>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</si>
  <si>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</si>
  <si>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</si>
  <si>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</si>
  <si>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</si>
  <si>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</si>
  <si>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</si>
  <si>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</si>
  <si>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</si>
  <si>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</si>
  <si>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</si>
  <si>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</si>
  <si>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</si>
  <si>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</si>
  <si>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</si>
  <si>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</si>
  <si>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</si>
  <si>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</si>
  <si>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</si>
  <si>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</si>
  <si>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</si>
  <si>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</si>
  <si>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</si>
  <si>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</si>
  <si>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</si>
  <si>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</si>
  <si>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</si>
  <si>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</si>
  <si>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</si>
  <si>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</si>
  <si>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</si>
  <si>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</si>
  <si>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</si>
  <si>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</si>
  <si>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</si>
  <si>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</si>
  <si>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</si>
  <si>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</si>
  <si>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</si>
  <si>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</si>
  <si>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</si>
  <si>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</si>
  <si>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</si>
  <si>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</si>
  <si>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</si>
  <si>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</si>
  <si>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</si>
  <si>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</si>
  <si>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</si>
  <si>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</si>
  <si>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</si>
  <si>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</si>
  <si>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</si>
  <si>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</si>
  <si>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</si>
  <si>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</si>
  <si>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</si>
  <si>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</si>
  <si>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</si>
  <si>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</si>
  <si>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</si>
  <si>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</si>
  <si>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</si>
  <si>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</si>
  <si>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</si>
  <si>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</si>
  <si>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</si>
  <si>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</si>
  <si>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</si>
  <si>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</si>
  <si>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</si>
  <si>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</si>
  <si>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</si>
  <si>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</si>
  <si>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</si>
  <si>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</si>
  <si>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</si>
  <si>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</si>
  <si>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</si>
  <si>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</si>
  <si>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</si>
  <si>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</si>
  <si>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</si>
  <si>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</si>
  <si>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</si>
  <si>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</si>
  <si>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</si>
  <si>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</si>
  <si>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</si>
  <si>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</si>
  <si>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</si>
  <si>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</si>
  <si>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</si>
  <si>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</si>
  <si>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</si>
  <si>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</si>
  <si>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</si>
  <si>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</si>
  <si>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</si>
  <si>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</si>
  <si>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</si>
  <si>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</si>
  <si>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</si>
  <si>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</si>
  <si>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</si>
  <si>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</si>
  <si>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</si>
  <si>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</si>
  <si>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</si>
  <si>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</si>
  <si>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</si>
  <si>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</si>
  <si>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</si>
  <si>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</si>
  <si>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</si>
  <si>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</si>
  <si>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</si>
  <si>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</si>
  <si>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</si>
  <si>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</si>
  <si>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</si>
  <si>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</si>
  <si>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</si>
  <si>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</si>
  <si>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</si>
  <si>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</si>
  <si>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</si>
  <si>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</si>
  <si>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</si>
  <si>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</si>
  <si>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</si>
  <si>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</si>
  <si>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</si>
  <si>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</si>
  <si>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</si>
  <si>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</si>
  <si>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</si>
  <si>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</si>
  <si>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</si>
  <si>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</si>
  <si>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</si>
  <si>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</si>
  <si>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</si>
  <si>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</si>
  <si>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</si>
  <si>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</si>
  <si>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</si>
  <si>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</si>
  <si>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</si>
  <si>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</si>
  <si>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</si>
  <si>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</si>
  <si>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</si>
  <si>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</si>
  <si>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</si>
  <si>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</si>
  <si>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</si>
  <si>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</si>
  <si>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</si>
  <si>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</si>
  <si>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</si>
  <si>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</si>
  <si>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</si>
  <si>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</si>
  <si>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</si>
  <si>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</si>
  <si>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</si>
  <si>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</si>
  <si>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</si>
  <si>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</si>
  <si>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</si>
  <si>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</si>
  <si>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</si>
  <si>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</si>
  <si>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</si>
  <si>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</si>
  <si>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</si>
  <si>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</si>
  <si>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</si>
  <si>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</si>
  <si>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</si>
  <si>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</si>
  <si>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</si>
  <si>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</si>
  <si>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</si>
  <si>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</si>
  <si>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</si>
  <si>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</si>
  <si>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</si>
  <si>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</si>
  <si>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</si>
  <si>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</si>
  <si>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</si>
  <si>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</si>
  <si>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</si>
  <si>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</si>
  <si>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</si>
  <si>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</si>
  <si>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</si>
  <si>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</si>
  <si>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</si>
  <si>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</si>
  <si>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</si>
  <si>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</si>
  <si>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</si>
  <si>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</si>
  <si>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</si>
  <si>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</si>
  <si>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</si>
  <si>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</si>
  <si>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</si>
  <si>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</si>
  <si>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</si>
  <si>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</si>
  <si>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</si>
  <si>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</si>
  <si>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</si>
  <si>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</si>
  <si>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</si>
  <si>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</si>
  <si>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</si>
  <si>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</si>
  <si>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</si>
  <si>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</si>
  <si>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</si>
  <si>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</si>
  <si>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</si>
  <si>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</si>
  <si>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</si>
  <si>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</si>
  <si>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</si>
  <si>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</si>
  <si>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</si>
  <si>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</si>
  <si>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</si>
  <si>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</si>
  <si>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</si>
  <si>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</si>
  <si>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</si>
  <si>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</si>
  <si>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</si>
  <si>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</si>
  <si>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</si>
  <si>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</si>
  <si>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</si>
  <si>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</si>
  <si>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</si>
  <si>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</si>
  <si>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</si>
  <si>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</si>
  <si>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</si>
  <si>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</si>
  <si>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</si>
  <si>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</si>
  <si>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</si>
  <si>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</si>
  <si>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</si>
  <si>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</si>
  <si>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</si>
  <si>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</si>
  <si>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</si>
  <si>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</si>
  <si>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</si>
  <si>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</si>
  <si>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</si>
  <si>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</si>
  <si>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</si>
  <si>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</si>
  <si>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</si>
  <si>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</si>
  <si>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</si>
  <si>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</si>
  <si>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</si>
  <si>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</si>
  <si>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</si>
  <si>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</si>
  <si>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</si>
  <si>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</si>
  <si>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</si>
  <si>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</si>
  <si>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</si>
  <si>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</si>
  <si>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</si>
  <si>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</si>
  <si>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</si>
  <si>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</si>
  <si>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</si>
  <si>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</si>
  <si>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</si>
  <si>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</si>
  <si>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</si>
  <si>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</si>
  <si>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</si>
  <si>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</si>
  <si>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</si>
  <si>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</si>
  <si>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</si>
  <si>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</si>
  <si>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</si>
  <si>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</si>
  <si>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</si>
  <si>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</si>
  <si>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</si>
  <si>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</si>
  <si>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</si>
  <si>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</si>
  <si>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</si>
  <si>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</si>
  <si>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</si>
  <si>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</si>
  <si>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</si>
  <si>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</si>
  <si>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</si>
  <si>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</si>
  <si>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</si>
  <si>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</si>
  <si>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</si>
  <si>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</si>
  <si>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</si>
  <si>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</si>
  <si>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</si>
  <si>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</si>
  <si>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</si>
  <si>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</si>
  <si>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</si>
  <si>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</si>
  <si>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</si>
  <si>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</si>
  <si>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</si>
  <si>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</si>
  <si>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</si>
  <si>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</si>
  <si>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</si>
  <si>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</si>
  <si>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</si>
  <si>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</si>
  <si>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</si>
  <si>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</si>
  <si>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</si>
  <si>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</si>
  <si>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</si>
  <si>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</si>
  <si>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</si>
  <si>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</si>
  <si>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</si>
  <si>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</si>
  <si>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</si>
  <si>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</si>
  <si>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</si>
  <si>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</si>
  <si>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</si>
  <si>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</si>
  <si>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</si>
  <si>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</si>
  <si>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</si>
  <si>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</si>
  <si>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</si>
  <si>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</si>
  <si>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</si>
  <si>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</si>
  <si>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</si>
  <si>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</si>
  <si>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</si>
  <si>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</si>
  <si>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</si>
  <si>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</si>
  <si>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</si>
  <si>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</si>
  <si>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</si>
  <si>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</si>
  <si>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</si>
  <si>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</si>
  <si>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</si>
  <si>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</si>
  <si>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</si>
  <si>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</si>
  <si>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</si>
  <si>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</si>
  <si>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</si>
  <si>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</si>
  <si>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</si>
  <si>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</si>
  <si>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</si>
  <si>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</si>
  <si>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</si>
  <si>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</si>
  <si>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</si>
  <si>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</si>
  <si>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</si>
  <si>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</si>
  <si>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</si>
  <si>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</si>
  <si>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</si>
  <si>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</si>
  <si>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</si>
  <si>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</si>
  <si>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</si>
  <si>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</si>
  <si>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</si>
  <si>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</si>
  <si>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</si>
  <si>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</si>
  <si>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</si>
  <si>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</si>
  <si>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</si>
  <si>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</si>
  <si>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</si>
  <si>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</si>
  <si>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</si>
  <si>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</si>
  <si>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</si>
  <si>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</si>
  <si>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</si>
  <si>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</si>
  <si>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</si>
  <si>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</si>
  <si>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</si>
  <si>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</si>
  <si>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</si>
  <si>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</si>
  <si>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</si>
  <si>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</si>
  <si>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</si>
  <si>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</si>
  <si>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</si>
  <si>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</si>
  <si>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</si>
  <si>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</si>
  <si>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</si>
  <si>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</si>
  <si>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</si>
  <si>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</si>
  <si>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</si>
  <si>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</si>
  <si>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</si>
  <si>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</si>
  <si>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</si>
  <si>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</si>
  <si>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</si>
  <si>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</si>
  <si>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</si>
  <si>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</si>
  <si>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</si>
  <si>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</si>
  <si>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</si>
  <si>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</si>
  <si>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</si>
  <si>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</si>
  <si>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</si>
  <si>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</si>
  <si>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</si>
  <si>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</si>
  <si>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</si>
  <si>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</si>
  <si>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</si>
  <si>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</si>
  <si>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</si>
  <si>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</si>
  <si>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</si>
  <si>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</si>
  <si>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</si>
  <si>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</si>
  <si>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</si>
  <si>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</si>
  <si>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</si>
  <si>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</si>
  <si>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</si>
  <si>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</si>
  <si>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</si>
  <si>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</si>
  <si>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</si>
  <si>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</si>
  <si>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</si>
  <si>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</si>
  <si>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</si>
  <si>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</si>
  <si>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</si>
  <si>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</si>
  <si>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</si>
  <si>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</si>
  <si>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</si>
  <si>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</si>
  <si>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</si>
  <si>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</si>
  <si>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</si>
  <si>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</si>
  <si>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</si>
  <si>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</si>
  <si>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</si>
  <si>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</si>
  <si>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</si>
  <si>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</si>
  <si>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</si>
  <si>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</si>
  <si>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</si>
  <si>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</si>
  <si>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</si>
  <si>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</si>
  <si>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</si>
  <si>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</si>
  <si>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</si>
  <si>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</si>
  <si>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</si>
  <si>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</si>
  <si>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</si>
  <si>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</si>
  <si>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</si>
  <si>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</si>
  <si>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</si>
  <si>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</si>
  <si>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</si>
  <si>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</si>
  <si>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</si>
  <si>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</si>
  <si>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</si>
  <si>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</si>
  <si>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</si>
  <si>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</si>
  <si>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</si>
  <si>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</si>
  <si>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</si>
  <si>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</si>
  <si>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</si>
  <si>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</si>
  <si>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</si>
  <si>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</si>
  <si>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</si>
  <si>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</si>
  <si>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</si>
  <si>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</si>
  <si>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</si>
  <si>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</si>
  <si>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</si>
  <si>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</si>
  <si>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</si>
  <si>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</si>
  <si>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</si>
  <si>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</si>
  <si>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</si>
  <si>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</si>
  <si>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</si>
  <si>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</si>
  <si>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</si>
  <si>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</si>
  <si>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</si>
  <si>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</si>
  <si>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</si>
  <si>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</si>
  <si>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</si>
  <si>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</si>
  <si>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</si>
  <si>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</si>
  <si>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</si>
  <si>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</si>
  <si>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</si>
  <si>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</si>
  <si>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</si>
  <si>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</si>
  <si>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</si>
  <si>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</si>
  <si>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</si>
  <si>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</si>
  <si>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</si>
  <si>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</si>
  <si>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</si>
  <si>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</si>
  <si>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</si>
  <si>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</si>
  <si>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</si>
  <si>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</si>
  <si>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</si>
  <si>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</si>
  <si>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</si>
  <si>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</si>
  <si>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</si>
  <si>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</si>
  <si>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</si>
  <si>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</si>
  <si>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</si>
  <si>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</si>
  <si>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</si>
  <si>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</si>
  <si>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</si>
  <si>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</si>
  <si>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</si>
  <si>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</si>
  <si>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</si>
  <si>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</si>
  <si>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</si>
  <si>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</si>
  <si>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</si>
  <si>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</si>
  <si>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</si>
  <si>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</si>
  <si>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</si>
  <si>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</si>
  <si>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</si>
  <si>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</si>
  <si>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</si>
  <si>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</si>
  <si>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</si>
  <si>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</si>
  <si>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</si>
  <si>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</si>
  <si>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</si>
  <si>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</si>
  <si>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</si>
  <si>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</si>
  <si>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</si>
  <si>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</si>
  <si>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</si>
  <si>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</si>
  <si>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</si>
  <si>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</si>
  <si>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</si>
  <si>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</si>
  <si>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</si>
  <si>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</si>
  <si>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</si>
  <si>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</si>
  <si>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</si>
  <si>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</si>
  <si>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</si>
  <si>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</si>
  <si>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</si>
  <si>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</si>
  <si>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</si>
  <si>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</si>
  <si>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</si>
  <si>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</si>
  <si>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</si>
  <si>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</si>
  <si>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</si>
  <si>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</si>
  <si>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</si>
  <si>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</si>
  <si>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</si>
  <si>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</si>
  <si>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</si>
  <si>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</si>
  <si>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</si>
  <si>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</si>
  <si>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</si>
  <si>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</si>
  <si>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</si>
  <si>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</si>
  <si>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</si>
  <si>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</si>
  <si>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</si>
  <si>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</si>
  <si>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</si>
  <si>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</si>
  <si>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</si>
  <si>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</si>
  <si>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</si>
  <si>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</si>
  <si>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</si>
  <si>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</si>
  <si>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</si>
  <si>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</si>
  <si>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</si>
  <si>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</si>
  <si>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</si>
  <si>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</si>
  <si>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</si>
  <si>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</si>
  <si>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</si>
  <si>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</si>
  <si>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</si>
  <si>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</si>
  <si>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</si>
  <si>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</si>
  <si>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</si>
  <si>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</si>
  <si>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</si>
  <si>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</si>
  <si>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</si>
  <si>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</si>
  <si>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</si>
  <si>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</si>
  <si>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</si>
  <si>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</si>
  <si>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</si>
  <si>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</si>
  <si>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</si>
  <si>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</si>
  <si>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</si>
  <si>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</si>
  <si>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</si>
  <si>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</si>
  <si>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</si>
  <si>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</si>
  <si>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</si>
  <si>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</si>
  <si>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</si>
  <si>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</si>
  <si>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</si>
  <si>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</si>
  <si>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</si>
  <si>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</si>
  <si>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</si>
  <si>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</si>
  <si>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</si>
  <si>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</si>
  <si>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</si>
  <si>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</si>
  <si>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</si>
  <si>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</si>
  <si>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</si>
  <si>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</si>
  <si>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</si>
  <si>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</si>
  <si>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</si>
  <si>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</si>
  <si>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</si>
  <si>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</si>
  <si>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</si>
  <si>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</si>
  <si>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</si>
  <si>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</si>
  <si>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</si>
  <si>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</si>
  <si>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</si>
  <si>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</si>
  <si>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</si>
  <si>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</si>
  <si>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</si>
  <si>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</si>
  <si>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</si>
  <si>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</si>
  <si>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</si>
  <si>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</si>
  <si>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</si>
  <si>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</si>
  <si>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</si>
  <si>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</si>
  <si>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</si>
  <si>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</si>
  <si>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</si>
  <si>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</si>
  <si>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</si>
  <si>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</si>
  <si>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</si>
  <si>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</si>
  <si>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</si>
  <si>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</si>
  <si>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</si>
  <si>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</si>
  <si>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</si>
  <si>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</si>
  <si>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</si>
  <si>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</si>
  <si>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</si>
  <si>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</si>
  <si>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</si>
  <si>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</si>
  <si>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</si>
  <si>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</si>
  <si>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</si>
  <si>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</si>
  <si>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</si>
  <si>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</si>
  <si>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</si>
  <si>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</si>
  <si>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</si>
  <si>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</si>
  <si>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</si>
  <si>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</si>
  <si>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</si>
  <si>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</si>
  <si>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</si>
  <si>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</si>
  <si>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</si>
  <si>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</si>
  <si>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</si>
  <si>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</si>
  <si>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</si>
  <si>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</si>
  <si>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</si>
  <si>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</si>
  <si>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</si>
  <si>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</si>
  <si>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</si>
  <si>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</si>
  <si>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</si>
  <si>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</si>
  <si>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</si>
  <si>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</si>
  <si>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</si>
  <si>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</si>
  <si>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</si>
  <si>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</si>
  <si>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</si>
  <si>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</si>
  <si>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</si>
  <si>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</si>
  <si>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</si>
  <si>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</si>
  <si>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</si>
  <si>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</si>
  <si>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</si>
  <si>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</si>
  <si>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</si>
  <si>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</si>
  <si>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</si>
  <si>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</si>
  <si>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</si>
  <si>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</si>
  <si>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</si>
  <si>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</si>
  <si>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</si>
  <si>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</si>
  <si>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</si>
  <si>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</si>
  <si>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</si>
  <si>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</si>
  <si>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</si>
  <si>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</si>
  <si>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</si>
  <si>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</si>
  <si>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</si>
  <si>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</si>
  <si>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</si>
  <si>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</si>
  <si>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</si>
  <si>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</si>
  <si>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</si>
  <si>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</si>
  <si>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</si>
  <si>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</si>
  <si>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</si>
  <si>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</si>
  <si>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</si>
  <si>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</si>
  <si>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</si>
  <si>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</si>
  <si>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</si>
  <si>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</si>
  <si>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</si>
  <si>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</si>
  <si>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</si>
  <si>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</si>
  <si>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</si>
  <si>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</si>
  <si>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</si>
  <si>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</si>
  <si>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</si>
  <si>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</si>
  <si>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</si>
  <si>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</si>
  <si>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</si>
  <si>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</si>
  <si>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</si>
  <si>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</si>
  <si>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</si>
  <si>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</si>
  <si>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</si>
  <si>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</si>
  <si>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</si>
  <si>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</si>
  <si>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</si>
  <si>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</si>
  <si>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</si>
  <si>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</si>
  <si>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</si>
  <si>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</si>
  <si>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</si>
  <si>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</si>
  <si>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</si>
  <si>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</si>
  <si>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</si>
  <si>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</si>
  <si>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</si>
  <si>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</si>
  <si>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</si>
  <si>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</si>
  <si>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</si>
  <si>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</si>
  <si>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</si>
  <si>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</si>
  <si>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</si>
  <si>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</si>
  <si>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</si>
  <si>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</si>
  <si>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</si>
  <si>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</si>
  <si>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</si>
  <si>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</si>
  <si>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</si>
  <si>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</si>
  <si>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</si>
  <si>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</si>
  <si>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</si>
  <si>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</si>
  <si>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</si>
  <si>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</si>
  <si>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</si>
  <si>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</si>
  <si>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</si>
  <si>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</si>
  <si>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</si>
  <si>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</si>
  <si>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</si>
  <si>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</si>
  <si>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</si>
  <si>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</si>
  <si>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</si>
  <si>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</si>
  <si>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</si>
  <si>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</si>
  <si>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</si>
  <si>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</si>
  <si>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</si>
  <si>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</si>
  <si>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</si>
  <si>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</si>
  <si>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</si>
  <si>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</si>
  <si>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</si>
  <si>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</si>
  <si>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</si>
  <si>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</si>
  <si>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</si>
  <si>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</si>
  <si>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</si>
  <si>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</si>
  <si>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</si>
  <si>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</si>
  <si>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</si>
  <si>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</si>
  <si>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</si>
  <si>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</si>
  <si>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</si>
  <si>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</si>
  <si>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</si>
  <si>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</si>
  <si>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</si>
  <si>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</si>
  <si>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</si>
  <si>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</si>
  <si>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</si>
  <si>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</si>
  <si>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</si>
  <si>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</si>
  <si>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</si>
  <si>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</si>
  <si>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</si>
  <si>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</si>
  <si>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</si>
  <si>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</si>
  <si>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</si>
  <si>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</si>
  <si>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</si>
  <si>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</si>
  <si>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</si>
  <si>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</si>
  <si>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</si>
  <si>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</si>
  <si>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</si>
  <si>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</si>
  <si>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</si>
  <si>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</si>
  <si>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</si>
  <si>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</si>
  <si>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</si>
  <si>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</si>
  <si>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</si>
  <si>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</si>
  <si>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</si>
  <si>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</si>
  <si>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</si>
  <si>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</si>
  <si>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</si>
  <si>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</si>
  <si>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</si>
  <si>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</si>
  <si>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</si>
  <si>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</si>
  <si>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</si>
  <si>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</si>
  <si>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</si>
  <si>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</si>
  <si>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</si>
  <si>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</si>
  <si>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</si>
  <si>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</si>
  <si>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</si>
  <si>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</si>
  <si>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</si>
  <si>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</si>
  <si>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</si>
  <si>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</si>
  <si>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</si>
  <si>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</si>
  <si>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</si>
  <si>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</si>
  <si>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</si>
  <si>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</si>
  <si>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</si>
  <si>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</si>
  <si>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</si>
  <si>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</si>
  <si>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</si>
  <si>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</si>
  <si>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</si>
  <si>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</si>
  <si>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</si>
  <si>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</si>
  <si>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</si>
  <si>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</si>
  <si>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</si>
  <si>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</si>
  <si>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</si>
  <si>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</si>
  <si>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</si>
  <si>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</si>
  <si>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</si>
  <si>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</si>
  <si>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</si>
  <si>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</si>
  <si>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</si>
  <si>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</si>
  <si>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</si>
  <si>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</si>
  <si>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</si>
  <si>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</si>
  <si>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</si>
  <si>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</si>
  <si>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</si>
  <si>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</si>
  <si>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</si>
  <si>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</si>
  <si>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</si>
  <si>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</si>
  <si>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</si>
  <si>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</si>
  <si>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</si>
  <si>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</si>
  <si>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</si>
  <si>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</si>
  <si>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</si>
  <si>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</si>
  <si>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</si>
  <si>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</si>
  <si>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</si>
  <si>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</si>
  <si>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</si>
  <si>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</si>
  <si>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</si>
  <si>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</si>
  <si>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</si>
  <si>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</si>
  <si>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</si>
  <si>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</si>
  <si>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</si>
  <si>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</si>
  <si>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</si>
  <si>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</si>
  <si>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</si>
  <si>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</si>
  <si>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</si>
  <si>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</si>
  <si>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</si>
  <si>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</si>
  <si>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</si>
  <si>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</si>
  <si>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</si>
  <si>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</si>
  <si>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</si>
  <si>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</si>
  <si>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</si>
  <si>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</si>
  <si>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</si>
  <si>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</si>
  <si>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</si>
  <si>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</si>
  <si>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</si>
  <si>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</si>
  <si>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</si>
  <si>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</si>
  <si>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</si>
  <si>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</si>
  <si>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</si>
  <si>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</si>
  <si>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</si>
  <si>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</si>
  <si>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</si>
  <si>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</si>
  <si>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</si>
  <si>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</si>
  <si>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</si>
  <si>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</si>
  <si>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</si>
  <si>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</si>
  <si>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</si>
  <si>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</si>
  <si>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</si>
  <si>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</si>
  <si>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</si>
  <si>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</si>
  <si>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</si>
  <si>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</si>
  <si>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</si>
  <si>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</si>
  <si>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</si>
  <si>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</si>
  <si>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</si>
  <si>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</si>
  <si>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</si>
  <si>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</si>
  <si>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</si>
  <si>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</si>
  <si>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</si>
  <si>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</si>
  <si>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</si>
  <si>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</si>
  <si>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</si>
  <si>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</si>
  <si>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</si>
  <si>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</si>
  <si>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</si>
  <si>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</si>
  <si>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</si>
  <si>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</si>
  <si>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</si>
  <si>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</si>
  <si>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</si>
  <si>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</si>
  <si>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</si>
  <si>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</si>
  <si>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</si>
  <si>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</si>
  <si>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</si>
  <si>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</si>
  <si>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</si>
  <si>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</si>
  <si>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</si>
  <si>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</si>
  <si>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</si>
  <si>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</si>
  <si>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</si>
  <si>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</si>
  <si>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</si>
  <si>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</si>
  <si>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</si>
  <si>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</si>
  <si>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</si>
  <si>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</si>
  <si>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</si>
  <si>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</si>
  <si>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</si>
  <si>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</si>
  <si>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</si>
  <si>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</si>
  <si>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</si>
  <si>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</si>
  <si>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</si>
  <si>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</si>
  <si>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</si>
  <si>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</si>
  <si>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</si>
  <si>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</si>
  <si>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</si>
  <si>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</si>
  <si>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</si>
  <si>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</si>
  <si>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</si>
  <si>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</si>
  <si>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</si>
  <si>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</si>
  <si>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</si>
  <si>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</si>
  <si>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</si>
  <si>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</si>
  <si>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</si>
  <si>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</si>
  <si>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</si>
  <si>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</si>
  <si>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</si>
  <si>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</si>
  <si>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</si>
  <si>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</si>
  <si>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</si>
  <si>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</si>
  <si>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</si>
  <si>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</si>
  <si>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</si>
  <si>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</si>
  <si>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</si>
  <si>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</si>
  <si>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</si>
  <si>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</si>
  <si>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</si>
  <si>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</si>
  <si>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</si>
  <si>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</si>
  <si>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</si>
  <si>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</si>
  <si>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</si>
  <si>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</si>
  <si>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</si>
  <si>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</si>
  <si>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</si>
  <si>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</si>
  <si>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</si>
  <si>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</si>
  <si>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</si>
  <si>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</si>
  <si>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</si>
  <si>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</si>
  <si>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</si>
  <si>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</si>
  <si>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</si>
  <si>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</si>
  <si>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</si>
  <si>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</si>
  <si>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</si>
  <si>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</si>
  <si>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</si>
  <si>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</si>
  <si>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</si>
  <si>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</si>
  <si>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</si>
  <si>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</si>
  <si>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</si>
  <si>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</si>
  <si>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</si>
  <si>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</si>
  <si>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</si>
  <si>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</si>
  <si>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</si>
  <si>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</si>
  <si>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</si>
  <si>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</si>
  <si>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</si>
  <si>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</si>
  <si>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</si>
  <si>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</si>
  <si>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</si>
  <si>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</si>
  <si>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</si>
  <si>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</si>
  <si>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</si>
  <si>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</si>
  <si>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</si>
  <si>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</si>
  <si>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</si>
  <si>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</si>
  <si>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</si>
  <si>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</si>
  <si>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</si>
  <si>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</si>
  <si>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</si>
  <si>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</si>
  <si>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</si>
  <si>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</si>
  <si>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</si>
  <si>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</si>
  <si>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</si>
  <si>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</si>
  <si>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</si>
  <si>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</si>
  <si>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</si>
  <si>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</si>
  <si>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</si>
  <si>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</si>
  <si>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</si>
  <si>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</si>
  <si>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</si>
  <si>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</si>
  <si>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</si>
  <si>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</si>
  <si>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</si>
  <si>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</si>
  <si>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</si>
  <si>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</si>
  <si>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</si>
  <si>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</si>
  <si>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</si>
  <si>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</si>
  <si>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</si>
  <si>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</si>
  <si>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</si>
  <si>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</si>
  <si>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</si>
  <si>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</si>
  <si>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</si>
  <si>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</si>
  <si>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</si>
  <si>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</si>
  <si>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</si>
  <si>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</si>
  <si>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</si>
  <si>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</si>
  <si>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</si>
  <si>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</si>
  <si>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</si>
  <si>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</si>
  <si>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</si>
  <si>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</si>
  <si>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</si>
  <si>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</si>
  <si>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</si>
  <si>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</si>
  <si>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</si>
  <si>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</si>
  <si>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</si>
  <si>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</si>
  <si>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</si>
  <si>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</si>
  <si>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</si>
  <si>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</si>
  <si>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</si>
  <si>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</si>
  <si>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</si>
  <si>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</si>
  <si>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</si>
  <si>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</si>
  <si>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</si>
  <si>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</si>
  <si>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</si>
  <si>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</si>
  <si>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</si>
  <si>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</si>
  <si>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</si>
  <si>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</si>
  <si>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</si>
  <si>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</si>
  <si>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</si>
  <si>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</si>
  <si>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</si>
  <si>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</si>
  <si>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</si>
  <si>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</si>
  <si>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</si>
  <si>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</si>
  <si>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</si>
  <si>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</si>
  <si>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</si>
  <si>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</si>
  <si>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</si>
  <si>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</si>
  <si>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</si>
  <si>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</si>
  <si>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</si>
  <si>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</si>
  <si>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</si>
  <si>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</si>
  <si>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</si>
  <si>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</si>
  <si>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</si>
  <si>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</si>
  <si>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</si>
  <si>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</si>
  <si>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</si>
  <si>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</si>
  <si>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</si>
  <si>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</si>
  <si>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</si>
  <si>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</si>
  <si>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</si>
  <si>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</si>
  <si>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</si>
  <si>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</si>
  <si>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</si>
  <si>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</si>
  <si>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</si>
  <si>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</si>
  <si>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</si>
  <si>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</si>
  <si>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</si>
  <si>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</si>
  <si>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</si>
  <si>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</si>
  <si>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</si>
  <si>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</si>
  <si>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</si>
  <si>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</si>
  <si>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</si>
  <si>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</si>
  <si>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</si>
  <si>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</si>
  <si>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</si>
  <si>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</si>
  <si>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</si>
  <si>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</si>
  <si>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</si>
  <si>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</si>
  <si>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</si>
  <si>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</si>
  <si>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</si>
  <si>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</si>
  <si>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</si>
  <si>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</si>
  <si>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</si>
  <si>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</si>
  <si>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</si>
  <si>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</si>
  <si>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</si>
  <si>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</si>
  <si>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</si>
  <si>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</si>
  <si>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</si>
  <si>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</si>
  <si>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</si>
  <si>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</si>
  <si>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</si>
  <si>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</si>
  <si>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</si>
  <si>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</si>
  <si>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</si>
  <si>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</si>
  <si>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</si>
  <si>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</si>
  <si>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</si>
  <si>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</si>
  <si>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</si>
  <si>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</si>
  <si>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</si>
  <si>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</si>
  <si>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</si>
  <si>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</si>
  <si>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</si>
  <si>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</si>
  <si>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</si>
  <si>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</si>
  <si>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</si>
  <si>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</si>
  <si>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</si>
  <si>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</si>
  <si>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</si>
  <si>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</si>
  <si>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</si>
  <si>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</si>
  <si>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</si>
  <si>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</si>
  <si>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</si>
  <si>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</si>
  <si>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</si>
  <si>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</si>
  <si>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</si>
  <si>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</si>
  <si>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</si>
  <si>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</si>
  <si>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</si>
  <si>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</si>
  <si>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</si>
  <si>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</si>
  <si>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</si>
  <si>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</si>
  <si>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</si>
  <si>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</si>
  <si>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</si>
  <si>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</si>
  <si>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</si>
  <si>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</si>
  <si>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</si>
  <si>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</si>
  <si>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</si>
  <si>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</si>
  <si>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</si>
  <si>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</si>
  <si>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</si>
  <si>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</si>
  <si>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</si>
  <si>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</si>
  <si>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</si>
  <si>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</si>
  <si>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</si>
  <si>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</si>
  <si>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</si>
  <si>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</si>
  <si>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</si>
  <si>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</si>
  <si>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</si>
  <si>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</si>
  <si>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</si>
  <si>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</si>
  <si>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</si>
  <si>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</si>
  <si>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</si>
  <si>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</si>
  <si>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</si>
  <si>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</si>
  <si>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</si>
  <si>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</si>
  <si>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</si>
  <si>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</si>
  <si>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</si>
  <si>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</si>
  <si>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</si>
  <si>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</si>
  <si>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</si>
  <si>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</si>
  <si>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</si>
  <si>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</si>
  <si>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</si>
  <si>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</si>
  <si>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</si>
  <si>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</si>
  <si>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</si>
  <si>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</si>
  <si>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</si>
  <si>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</si>
  <si>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</si>
  <si>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</si>
  <si>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</si>
  <si>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</si>
  <si>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</si>
  <si>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</si>
  <si>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</si>
  <si>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</si>
  <si>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</si>
  <si>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</si>
  <si>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</si>
  <si>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</si>
  <si>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</si>
  <si>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</si>
  <si>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</si>
  <si>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</si>
  <si>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</si>
  <si>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</si>
  <si>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</si>
  <si>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</si>
  <si>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</si>
  <si>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</si>
  <si>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</si>
  <si>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</si>
  <si>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</si>
  <si>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</si>
  <si>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</si>
  <si>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</si>
  <si>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</si>
  <si>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</si>
  <si>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</si>
  <si>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</si>
  <si>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</si>
  <si>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</si>
  <si>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</si>
  <si>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</si>
  <si>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</si>
  <si>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</si>
  <si>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</si>
  <si>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</si>
  <si>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</si>
  <si>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</si>
  <si>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</si>
  <si>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</si>
  <si>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</si>
  <si>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</si>
  <si>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</si>
  <si>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</si>
  <si>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</si>
  <si>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</si>
  <si>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</si>
  <si>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</si>
  <si>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</si>
  <si>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</si>
  <si>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</si>
  <si>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</si>
  <si>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</si>
  <si>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</si>
  <si>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</si>
  <si>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</si>
  <si>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</si>
  <si>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</si>
  <si>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</si>
  <si>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</si>
  <si>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</si>
  <si>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</si>
  <si>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</si>
  <si>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</si>
  <si>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</si>
  <si>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</si>
  <si>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</si>
  <si>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</si>
  <si>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</si>
  <si>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</si>
  <si>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</si>
  <si>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</si>
  <si>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</si>
  <si>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</si>
  <si>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</si>
  <si>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</si>
  <si>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</si>
  <si>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</si>
  <si>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</si>
  <si>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</si>
  <si>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</si>
  <si>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</si>
  <si>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</si>
  <si>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</si>
  <si>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</si>
  <si>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</si>
  <si>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</si>
  <si>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</si>
  <si>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</si>
  <si>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</si>
  <si>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</si>
  <si>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</si>
  <si>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</si>
  <si>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</si>
  <si>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</si>
  <si>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</si>
  <si>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</si>
  <si>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</si>
  <si>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</si>
  <si>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</si>
  <si>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</si>
  <si>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</si>
  <si>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</si>
  <si>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</si>
  <si>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</si>
  <si>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</si>
  <si>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</si>
  <si>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</si>
  <si>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</si>
  <si>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</si>
  <si>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</si>
  <si>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</si>
  <si>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</si>
  <si>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</si>
  <si>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</si>
  <si>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</si>
  <si>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</si>
  <si>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</si>
  <si>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</si>
  <si>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</si>
  <si>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</si>
  <si>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</si>
  <si>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</si>
  <si>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</si>
  <si>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</si>
  <si>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</si>
  <si>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</si>
  <si>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</si>
  <si>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</si>
  <si>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</si>
  <si>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</si>
  <si>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</si>
  <si>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</si>
  <si>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</si>
  <si>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</si>
  <si>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</si>
  <si>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</si>
  <si>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</si>
  <si>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</si>
  <si>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</si>
  <si>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</si>
  <si>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</si>
  <si>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</si>
  <si>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</si>
  <si>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</si>
  <si>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</si>
  <si>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</si>
  <si>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</si>
  <si>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</si>
  <si>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</si>
  <si>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</si>
  <si>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</si>
  <si>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</si>
  <si>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</si>
  <si>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</si>
  <si>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</si>
  <si>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</si>
  <si>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</si>
  <si>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</si>
  <si>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</si>
  <si>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</si>
  <si>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</si>
  <si>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</si>
  <si>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</si>
  <si>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</si>
  <si>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</si>
  <si>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</si>
  <si>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</si>
  <si>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</si>
  <si>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</si>
  <si>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</si>
  <si>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</si>
  <si>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</si>
  <si>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</si>
  <si>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</si>
  <si>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</si>
  <si>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</si>
  <si>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</si>
  <si>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</si>
  <si>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</si>
  <si>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</si>
  <si>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</si>
  <si>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</si>
  <si>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</si>
  <si>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</si>
  <si>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</si>
  <si>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</si>
  <si>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</si>
  <si>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</si>
  <si>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</si>
  <si>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</si>
  <si>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</si>
  <si>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</si>
  <si>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</si>
  <si>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</si>
  <si>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</si>
  <si>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</si>
  <si>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</si>
  <si>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</si>
  <si>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</si>
  <si>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</si>
  <si>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</si>
  <si>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</si>
  <si>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</si>
  <si>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</si>
  <si>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</si>
  <si>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</si>
  <si>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</si>
  <si>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</si>
  <si>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</si>
  <si>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</si>
  <si>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</si>
  <si>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</si>
  <si>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</si>
  <si>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</si>
  <si>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</si>
  <si>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</si>
  <si>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</si>
  <si>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</si>
  <si>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</si>
  <si>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</si>
  <si>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</si>
  <si>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</si>
  <si>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</si>
  <si>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</si>
  <si>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</si>
  <si>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</si>
  <si>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</si>
  <si>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</si>
  <si>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</si>
  <si>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</si>
  <si>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</si>
  <si>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</si>
  <si>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</si>
  <si>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</si>
  <si>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</si>
  <si>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</si>
  <si>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</si>
  <si>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</si>
  <si>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</si>
  <si>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</si>
  <si>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</si>
  <si>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</si>
  <si>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</si>
  <si>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</si>
  <si>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</si>
  <si>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</si>
  <si>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</si>
  <si>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</si>
  <si>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</si>
  <si>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</si>
  <si>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</si>
  <si>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</si>
  <si>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</si>
  <si>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</si>
  <si>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</si>
  <si>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</si>
  <si>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</si>
  <si>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</si>
  <si>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</si>
  <si>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</si>
  <si>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</si>
  <si>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</si>
  <si>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</si>
  <si>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</si>
  <si>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</si>
  <si>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</si>
  <si>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</si>
  <si>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</si>
  <si>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</si>
  <si>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</si>
  <si>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</si>
  <si>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</si>
  <si>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</si>
  <si>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</si>
  <si>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</si>
  <si>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</si>
  <si>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</si>
  <si>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</si>
  <si>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</si>
  <si>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</si>
  <si>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</si>
  <si>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</si>
  <si>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</si>
  <si>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</si>
  <si>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</si>
  <si>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</si>
  <si>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</si>
  <si>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</si>
  <si>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</si>
  <si>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</si>
  <si>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</si>
  <si>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</si>
  <si>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</si>
  <si>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</si>
  <si>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</si>
  <si>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</si>
  <si>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</si>
  <si>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</si>
  <si>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</si>
  <si>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</si>
  <si>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</si>
  <si>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</si>
  <si>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</si>
  <si>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</si>
  <si>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</si>
  <si>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</si>
  <si>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</si>
  <si>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</si>
  <si>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</si>
  <si>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</si>
  <si>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</si>
  <si>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</si>
  <si>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</si>
  <si>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</si>
  <si>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</si>
  <si>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</si>
  <si>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</si>
  <si>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</si>
  <si>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</si>
  <si>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</si>
  <si>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</si>
  <si>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</si>
  <si>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</si>
  <si>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</si>
  <si>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</si>
  <si>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</si>
  <si>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</si>
  <si>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</si>
  <si>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</si>
  <si>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</si>
  <si>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</si>
  <si>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</si>
  <si>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</si>
  <si>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</si>
  <si>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</si>
  <si>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</si>
  <si>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</si>
  <si>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</si>
  <si>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</si>
  <si>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</si>
  <si>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</si>
  <si>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</si>
  <si>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</si>
  <si>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</si>
  <si>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</si>
  <si>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</si>
  <si>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</si>
  <si>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</si>
  <si>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</si>
  <si>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</si>
  <si>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</si>
  <si>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</si>
  <si>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</si>
  <si>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</si>
  <si>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</si>
  <si>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</si>
  <si>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</si>
  <si>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</si>
  <si>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</si>
  <si>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</si>
  <si>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</si>
  <si>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</si>
  <si>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</si>
  <si>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</si>
  <si>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</si>
  <si>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</si>
  <si>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</si>
  <si>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</si>
  <si>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</si>
  <si>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</si>
  <si>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</si>
  <si>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</si>
  <si>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</si>
  <si>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</si>
  <si>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</si>
  <si>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</si>
  <si>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</si>
  <si>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</si>
  <si>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</si>
  <si>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</si>
  <si>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</si>
  <si>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</si>
  <si>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</si>
  <si>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</si>
  <si>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</si>
  <si>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</si>
  <si>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</si>
  <si>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</si>
  <si>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</si>
  <si>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</si>
  <si>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</si>
  <si>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</si>
  <si>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</si>
  <si>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</si>
  <si>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</si>
  <si>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</si>
  <si>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</si>
  <si>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</si>
  <si>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</si>
  <si>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</si>
  <si>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</si>
  <si>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</si>
  <si>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</si>
  <si>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</si>
  <si>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</si>
  <si>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</si>
  <si>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</si>
  <si>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</si>
  <si>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</si>
  <si>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</si>
  <si>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</si>
  <si>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</si>
  <si>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</si>
  <si>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</si>
  <si>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</si>
  <si>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</si>
  <si>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</si>
  <si>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</si>
  <si>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</si>
  <si>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</si>
  <si>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</si>
  <si>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</si>
  <si>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</si>
  <si>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</si>
  <si>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</si>
  <si>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</si>
  <si>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</si>
  <si>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</si>
  <si>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</si>
  <si>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</si>
  <si>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</si>
  <si>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</si>
  <si>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</si>
  <si>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</si>
  <si>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</si>
  <si>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</si>
  <si>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</si>
  <si>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</si>
  <si>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</si>
  <si>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</si>
  <si>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</si>
  <si>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</si>
  <si>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</si>
  <si>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</si>
  <si>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</si>
  <si>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</si>
  <si>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</si>
  <si>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</si>
  <si>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</si>
  <si>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</si>
  <si>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</si>
  <si>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</si>
  <si>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</si>
  <si>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</si>
  <si>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</si>
  <si>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</si>
  <si>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</si>
  <si>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</si>
  <si>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</si>
  <si>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</si>
  <si>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</si>
  <si>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</si>
  <si>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</si>
  <si>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</si>
  <si>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</si>
  <si>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</si>
  <si>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</si>
  <si>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</si>
  <si>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</si>
  <si>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</si>
  <si>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</si>
  <si>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</si>
  <si>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</si>
  <si>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</si>
  <si>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</si>
  <si>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</si>
  <si>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</si>
  <si>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</si>
  <si>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</si>
  <si>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</si>
  <si>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</si>
  <si>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</si>
  <si>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</si>
  <si>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</si>
  <si>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</si>
  <si>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</si>
  <si>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</si>
  <si>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</si>
  <si>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</si>
  <si>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</si>
  <si>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</si>
  <si>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</si>
  <si>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</si>
  <si>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</si>
  <si>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</si>
  <si>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</si>
  <si>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</si>
  <si>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</si>
  <si>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</si>
  <si>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</si>
  <si>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</si>
  <si>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</si>
  <si>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</si>
  <si>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</si>
  <si>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</si>
  <si>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</si>
  <si>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</si>
  <si>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</si>
  <si>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</si>
  <si>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</si>
  <si>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</si>
  <si>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</si>
  <si>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</si>
  <si>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</si>
  <si>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</si>
  <si>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</si>
  <si>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</si>
  <si>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</si>
  <si>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</si>
  <si>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</si>
  <si>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</si>
  <si>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</si>
  <si>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</si>
  <si>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</si>
  <si>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</si>
  <si>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</si>
  <si>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</si>
  <si>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</si>
  <si>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</si>
  <si>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</si>
  <si>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</si>
  <si>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</si>
  <si>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</si>
  <si>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</si>
  <si>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</si>
  <si>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</si>
  <si>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</si>
  <si>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</si>
  <si>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</si>
  <si>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</si>
  <si>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</si>
  <si>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</si>
  <si>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</si>
  <si>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</si>
  <si>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</si>
  <si>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</si>
  <si>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</si>
  <si>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</si>
  <si>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</si>
  <si>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</si>
  <si>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</si>
  <si>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</si>
  <si>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</si>
  <si>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</si>
  <si>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</si>
  <si>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</si>
  <si>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</si>
  <si>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</si>
  <si>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</si>
  <si>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</si>
  <si>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</si>
  <si>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</si>
  <si>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</si>
  <si>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</si>
  <si>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</si>
  <si>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</si>
  <si>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</si>
  <si>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</si>
  <si>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</si>
  <si>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</si>
  <si>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</si>
  <si>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</si>
  <si>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</si>
  <si>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</si>
  <si>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</si>
  <si>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</si>
  <si>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</si>
  <si>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</si>
  <si>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</si>
  <si>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</si>
  <si>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</si>
  <si>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</si>
  <si>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</si>
  <si>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</si>
  <si>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</si>
  <si>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</si>
  <si>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</si>
  <si>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</si>
  <si>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</si>
  <si>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</si>
  <si>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</si>
  <si>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</si>
  <si>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</si>
  <si>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</si>
  <si>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</si>
  <si>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</si>
  <si>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</si>
  <si>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</si>
  <si>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</si>
  <si>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</si>
  <si>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</si>
  <si>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</si>
  <si>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</si>
  <si>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</si>
  <si>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</si>
  <si>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</si>
  <si>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</si>
  <si>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</si>
  <si>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</si>
  <si>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</si>
  <si>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</si>
  <si>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</si>
  <si>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</si>
  <si>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</si>
  <si>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</si>
  <si>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</si>
  <si>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</si>
  <si>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</si>
  <si>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</si>
  <si>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</si>
  <si>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</si>
  <si>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</si>
  <si>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</si>
  <si>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</si>
  <si>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</si>
  <si>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</si>
  <si>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</si>
  <si>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</si>
  <si>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</si>
  <si>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</si>
  <si>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</si>
  <si>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</si>
  <si>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</si>
  <si>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</si>
  <si>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</si>
  <si>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</si>
  <si>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</si>
  <si>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</si>
  <si>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</si>
  <si>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</si>
  <si>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</si>
  <si>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</si>
  <si>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</si>
  <si>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</si>
  <si>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</si>
  <si>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</si>
  <si>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</si>
  <si>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</si>
  <si>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</si>
  <si>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</si>
  <si>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</si>
  <si>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</si>
  <si>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</si>
  <si>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</si>
  <si>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</si>
  <si>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</si>
  <si>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</si>
  <si>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</si>
  <si>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</si>
  <si>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</si>
  <si>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</si>
  <si>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</si>
  <si>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</si>
  <si>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</si>
  <si>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</si>
  <si>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</si>
  <si>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</si>
  <si>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</si>
  <si>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</si>
  <si>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</si>
  <si>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</si>
  <si>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</si>
  <si>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</si>
  <si>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</si>
  <si>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</si>
  <si>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</si>
  <si>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</si>
  <si>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</si>
  <si>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</si>
  <si>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</si>
  <si>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</si>
  <si>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</si>
  <si>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</si>
  <si>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</si>
  <si>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</si>
  <si>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</si>
  <si>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</si>
  <si>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</si>
  <si>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</si>
  <si>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</si>
  <si>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</si>
  <si>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</si>
  <si>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</si>
  <si>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</si>
  <si>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</si>
  <si>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</si>
  <si>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</si>
  <si>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</si>
  <si>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</si>
  <si>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</si>
  <si>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</si>
  <si>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</si>
  <si>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</si>
  <si>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</si>
  <si>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</si>
  <si>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</si>
  <si>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</si>
  <si>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</si>
  <si>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</si>
  <si>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</si>
  <si>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</si>
  <si>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</si>
  <si>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</si>
  <si>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</si>
  <si>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</si>
  <si>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</si>
  <si>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</si>
  <si>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</si>
  <si>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</si>
  <si>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</si>
  <si>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</si>
  <si>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</si>
  <si>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</si>
  <si>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</si>
  <si>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</si>
  <si>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</si>
  <si>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</si>
  <si>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</si>
  <si>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</si>
  <si>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</si>
  <si>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</si>
  <si>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</si>
  <si>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</si>
  <si>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</si>
  <si>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</si>
  <si>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</si>
  <si>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</si>
  <si>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</si>
  <si>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</si>
  <si>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</si>
  <si>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</si>
  <si>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</si>
  <si>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</si>
  <si>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</si>
  <si>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</si>
  <si>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</si>
  <si>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</si>
  <si>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</si>
  <si>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</si>
  <si>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</si>
  <si>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</si>
  <si>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</si>
  <si>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</si>
  <si>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</si>
  <si>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</si>
  <si>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</si>
  <si>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</si>
  <si>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</si>
  <si>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</si>
  <si>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</si>
  <si>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</si>
  <si>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</si>
  <si>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</si>
  <si>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</si>
  <si>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</si>
  <si>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</si>
  <si>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</si>
  <si>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</si>
  <si>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</si>
  <si>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</si>
  <si>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</si>
  <si>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</si>
  <si>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</si>
  <si>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</si>
  <si>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</si>
  <si>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</si>
  <si>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</si>
  <si>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</si>
  <si>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</si>
  <si>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</si>
  <si>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</si>
  <si>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</si>
  <si>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</si>
  <si>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</si>
  <si>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</si>
  <si>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</si>
  <si>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</si>
  <si>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</si>
  <si>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</si>
  <si>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</si>
  <si>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</si>
  <si>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</si>
  <si>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</si>
  <si>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</si>
  <si>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</si>
  <si>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</si>
  <si>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</si>
  <si>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</si>
  <si>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</si>
  <si>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</si>
  <si>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</si>
  <si>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</si>
  <si>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</si>
  <si>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</si>
  <si>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</si>
  <si>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</si>
  <si>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</si>
  <si>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</si>
  <si>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</si>
  <si>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</si>
  <si>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</si>
  <si>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</si>
  <si>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</si>
  <si>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</si>
  <si>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</si>
  <si>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</si>
  <si>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</si>
  <si>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</si>
  <si>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</si>
  <si>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</si>
  <si>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</si>
  <si>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</si>
  <si>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</si>
  <si>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</si>
  <si>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</si>
  <si>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</si>
  <si>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</si>
  <si>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</si>
  <si>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</si>
  <si>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</si>
  <si>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</si>
  <si>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</si>
  <si>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</si>
  <si>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</si>
  <si>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</si>
  <si>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</si>
  <si>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</si>
  <si>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</si>
  <si>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</si>
  <si>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</si>
  <si>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</si>
  <si>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</si>
  <si>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</si>
  <si>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</si>
  <si>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</si>
  <si>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</si>
  <si>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</si>
  <si>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</si>
  <si>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</si>
  <si>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</si>
  <si>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</si>
  <si>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</si>
  <si>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</si>
  <si>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</si>
  <si>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</si>
  <si>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</si>
  <si>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</si>
  <si>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</si>
  <si>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</si>
  <si>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</si>
  <si>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</si>
  <si>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</si>
  <si>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</si>
  <si>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</si>
  <si>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</si>
  <si>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</si>
  <si>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</si>
  <si>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</si>
  <si>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</si>
  <si>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</si>
  <si>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</si>
  <si>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</si>
  <si>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</si>
  <si>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</si>
  <si>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</si>
  <si>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</si>
  <si>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</si>
  <si>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</si>
  <si>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</si>
  <si>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</si>
  <si>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</si>
  <si>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</si>
  <si>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</si>
  <si>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</si>
  <si>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</si>
  <si>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</si>
  <si>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</si>
  <si>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</si>
  <si>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</si>
  <si>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</si>
  <si>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</si>
  <si>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</si>
  <si>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</si>
  <si>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</si>
  <si>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</si>
  <si>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</si>
  <si>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</si>
  <si>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</si>
  <si>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</si>
  <si>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</si>
  <si>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</si>
  <si>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</si>
  <si>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</si>
  <si>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</si>
  <si>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</si>
  <si>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</si>
  <si>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</si>
  <si>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</si>
  <si>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</si>
  <si>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</si>
  <si>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</si>
  <si>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</si>
  <si>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</si>
  <si>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</si>
  <si>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</si>
  <si>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</si>
  <si>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</si>
  <si>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</si>
  <si>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</si>
  <si>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</si>
  <si>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</si>
  <si>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</si>
  <si>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</si>
  <si>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</si>
  <si>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</si>
  <si>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</si>
  <si>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</si>
  <si>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</si>
  <si>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</si>
  <si>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</si>
  <si>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</si>
  <si>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</si>
  <si>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</si>
  <si>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</si>
  <si>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</si>
  <si>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</si>
  <si>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</si>
  <si>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</si>
  <si>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</si>
  <si>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</si>
  <si>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</si>
  <si>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</si>
  <si>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</si>
  <si>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</si>
  <si>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</si>
  <si>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</si>
  <si>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</si>
  <si>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</si>
  <si>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</si>
  <si>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</si>
  <si>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</si>
  <si>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</si>
  <si>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</si>
  <si>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</si>
  <si>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</si>
  <si>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</si>
  <si>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</si>
  <si>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</si>
  <si>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</si>
  <si>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</si>
  <si>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</si>
  <si>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</si>
  <si>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</si>
  <si>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</si>
  <si>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</si>
  <si>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</si>
  <si>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</si>
  <si>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</si>
  <si>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</si>
  <si>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</si>
  <si>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</si>
  <si>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</si>
  <si>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</si>
  <si>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</si>
  <si>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</si>
  <si>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</si>
  <si>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</si>
  <si>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</si>
  <si>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</si>
  <si>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</si>
  <si>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</si>
  <si>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</si>
  <si>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</si>
  <si>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</si>
  <si>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</si>
  <si>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</si>
  <si>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</si>
  <si>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</si>
  <si>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</si>
  <si>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</si>
  <si>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</si>
  <si>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</si>
  <si>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</si>
  <si>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</si>
  <si>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</si>
  <si>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</si>
  <si>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</si>
  <si>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</si>
  <si>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</si>
  <si>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</si>
  <si>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</si>
  <si>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</si>
  <si>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</si>
  <si>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</si>
  <si>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</si>
  <si>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</si>
  <si>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</si>
  <si>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</si>
  <si>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</si>
  <si>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</si>
  <si>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</si>
  <si>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</si>
  <si>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</si>
  <si>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</si>
  <si>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</si>
  <si>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</si>
  <si>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</si>
  <si>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</si>
  <si>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</si>
  <si>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</si>
  <si>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</si>
  <si>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</si>
  <si>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</si>
  <si>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</si>
  <si>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</si>
  <si>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</si>
  <si>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</si>
  <si>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</si>
  <si>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</si>
  <si>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</si>
  <si>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</si>
  <si>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</si>
  <si>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</si>
  <si>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</si>
  <si>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</si>
  <si>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</si>
  <si>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</si>
  <si>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</si>
  <si>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</si>
  <si>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</si>
  <si>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</si>
  <si>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</si>
  <si>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</si>
  <si>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</si>
  <si>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</si>
  <si>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</si>
  <si>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</si>
  <si>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</si>
  <si>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</si>
  <si>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</si>
  <si>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</si>
  <si>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</si>
  <si>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</si>
  <si>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</si>
  <si>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</si>
  <si>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</si>
  <si>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</si>
  <si>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</si>
  <si>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</si>
  <si>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</si>
  <si>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</si>
  <si>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</si>
  <si>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</si>
  <si>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</si>
  <si>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</si>
  <si>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</si>
  <si>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</si>
  <si>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</si>
  <si>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</si>
  <si>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</si>
  <si>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</si>
  <si>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</si>
  <si>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</si>
  <si>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</si>
  <si>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</si>
  <si>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</si>
  <si>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</si>
  <si>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</si>
  <si>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</si>
  <si>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</si>
  <si>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</si>
  <si>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</si>
  <si>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</si>
  <si>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</si>
  <si>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</si>
  <si>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</si>
  <si>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</si>
  <si>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</si>
  <si>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</si>
  <si>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</si>
  <si>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</si>
  <si>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</si>
  <si>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</si>
  <si>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</si>
  <si>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</si>
  <si>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</si>
  <si>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</si>
  <si>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</si>
  <si>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</si>
  <si>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</si>
  <si>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</si>
  <si>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</si>
  <si>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</si>
  <si>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</si>
  <si>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</si>
  <si>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</si>
  <si>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</si>
  <si>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</si>
  <si>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</si>
  <si>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</si>
  <si>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</si>
  <si>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</si>
  <si>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</si>
  <si>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</si>
  <si>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</si>
  <si>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</si>
  <si>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</si>
  <si>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</si>
  <si>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</si>
  <si>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</si>
  <si>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</si>
  <si>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</si>
  <si>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</si>
  <si>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</si>
  <si>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</si>
  <si>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</si>
  <si>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</si>
  <si>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</si>
  <si>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</si>
  <si>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</si>
  <si>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</si>
  <si>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</si>
  <si>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</si>
  <si>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</si>
  <si>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</si>
  <si>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</si>
  <si>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</si>
  <si>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</si>
  <si>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</si>
  <si>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</si>
  <si>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</si>
  <si>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</si>
  <si>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</si>
  <si>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</si>
  <si>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</si>
  <si>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</si>
  <si>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</si>
  <si>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</si>
  <si>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</si>
  <si>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</si>
  <si>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</si>
  <si>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</si>
  <si>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</si>
  <si>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</si>
  <si>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</si>
  <si>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</si>
  <si>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</si>
  <si>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</si>
  <si>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</si>
  <si>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</si>
  <si>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</si>
  <si>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</si>
  <si>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</si>
  <si>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</si>
  <si>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</si>
  <si>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</si>
  <si>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</si>
  <si>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</si>
  <si>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</si>
  <si>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</si>
  <si>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</si>
  <si>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</si>
  <si>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</si>
  <si>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</si>
  <si>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</si>
  <si>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</si>
  <si>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</si>
  <si>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</si>
  <si>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</si>
  <si>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</si>
  <si>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</si>
  <si>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</si>
  <si>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</si>
  <si>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</si>
  <si>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</si>
  <si>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</si>
  <si>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</si>
  <si>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</si>
  <si>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</si>
  <si>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</si>
  <si>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</si>
  <si>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</si>
  <si>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</si>
  <si>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</si>
  <si>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</si>
  <si>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</si>
  <si>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</si>
  <si>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</si>
  <si>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</si>
  <si>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</si>
  <si>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</si>
  <si>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</si>
  <si>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</si>
  <si>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</si>
  <si>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</si>
  <si>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</si>
  <si>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</si>
  <si>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</si>
  <si>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</si>
  <si>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</si>
  <si>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</si>
  <si>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</si>
  <si>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</si>
  <si>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</si>
  <si>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</si>
  <si>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</si>
  <si>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</si>
  <si>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</si>
  <si>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</si>
  <si>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</si>
  <si>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</si>
  <si>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</si>
  <si>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</si>
  <si>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</si>
  <si>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</si>
  <si>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</si>
  <si>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</si>
  <si>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</si>
  <si>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</si>
  <si>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</si>
  <si>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</si>
  <si>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</si>
  <si>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</si>
  <si>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</si>
  <si>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</si>
  <si>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</si>
  <si>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</si>
  <si>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</si>
  <si>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</si>
  <si>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</si>
  <si>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</si>
  <si>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</si>
  <si>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</si>
  <si>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</si>
  <si>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</si>
  <si>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</si>
  <si>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</si>
  <si>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</si>
  <si>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</si>
  <si>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</si>
  <si>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</si>
  <si>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</si>
  <si>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</si>
  <si>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</si>
  <si>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</si>
  <si>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</si>
  <si>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</si>
  <si>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</si>
  <si>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</si>
  <si>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</si>
  <si>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</si>
  <si>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</si>
  <si>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</si>
  <si>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</si>
  <si>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</si>
  <si>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</si>
  <si>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</si>
  <si>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</si>
  <si>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</si>
  <si>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</si>
  <si>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</si>
  <si>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</si>
  <si>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</si>
  <si>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</si>
  <si>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</si>
  <si>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</si>
  <si>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</si>
  <si>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</si>
  <si>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</si>
  <si>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</si>
  <si>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</si>
  <si>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</si>
  <si>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</si>
  <si>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</si>
  <si>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</si>
  <si>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</si>
  <si>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</si>
  <si>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</si>
  <si>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</si>
  <si>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</si>
  <si>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</si>
  <si>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</si>
  <si>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</si>
  <si>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</si>
  <si>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</si>
  <si>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</si>
  <si>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</si>
  <si>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</si>
  <si>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</si>
  <si>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</si>
  <si>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</si>
  <si>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</si>
  <si>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</si>
  <si>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</si>
  <si>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</si>
  <si>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</si>
  <si>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</si>
  <si>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</si>
  <si>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</si>
  <si>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</si>
  <si>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</si>
  <si>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</si>
  <si>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</si>
  <si>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</si>
  <si>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</si>
  <si>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</si>
  <si>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</si>
  <si>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</si>
  <si>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</si>
  <si>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</si>
  <si>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</si>
  <si>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</si>
  <si>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</si>
  <si>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</si>
  <si>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</si>
  <si>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</si>
  <si>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</si>
  <si>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</si>
  <si>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</si>
  <si>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</si>
  <si>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</si>
  <si>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</si>
  <si>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</si>
  <si>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</si>
  <si>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</si>
  <si>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</si>
  <si>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</si>
  <si>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</si>
  <si>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</si>
  <si>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</si>
  <si>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</si>
  <si>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</si>
  <si>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</si>
  <si>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</si>
  <si>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</si>
  <si>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</si>
  <si>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</si>
  <si>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</si>
  <si>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</si>
  <si>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</si>
  <si>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</si>
  <si>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</si>
  <si>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</si>
  <si>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</si>
  <si>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</si>
  <si>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</si>
  <si>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</si>
  <si>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</si>
  <si>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</si>
  <si>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</si>
  <si>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</si>
  <si>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</si>
  <si>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</si>
  <si>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</si>
  <si>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</si>
  <si>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</si>
  <si>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</si>
  <si>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</si>
  <si>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</si>
  <si>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</si>
  <si>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</si>
  <si>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</si>
  <si>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</si>
  <si>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</si>
  <si>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</si>
  <si>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</si>
  <si>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</si>
  <si>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</si>
  <si>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</si>
  <si>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</si>
  <si>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</si>
  <si>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</si>
  <si>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</si>
  <si>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</si>
  <si>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</si>
  <si>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</si>
  <si>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</si>
  <si>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</si>
  <si>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</si>
  <si>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</si>
  <si>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</si>
  <si>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</si>
  <si>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</si>
  <si>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</si>
  <si>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</si>
  <si>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</si>
  <si>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</si>
  <si>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</si>
  <si>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</si>
  <si>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</si>
  <si>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</si>
  <si>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</si>
  <si>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</si>
  <si>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</si>
  <si>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</si>
  <si>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</si>
  <si>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</si>
  <si>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</si>
  <si>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</si>
  <si>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</si>
  <si>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</si>
  <si>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</si>
  <si>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</si>
  <si>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</si>
  <si>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</si>
  <si>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</si>
  <si>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</si>
  <si>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</si>
  <si>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</si>
  <si>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</si>
  <si>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</si>
  <si>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</si>
  <si>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</si>
  <si>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</si>
  <si>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</si>
  <si>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</si>
  <si>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</si>
  <si>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</si>
  <si>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</si>
  <si>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</si>
  <si>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</si>
  <si>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</si>
  <si>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</si>
  <si>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</si>
  <si>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</si>
  <si>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</si>
  <si>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</si>
  <si>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</si>
  <si>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</si>
  <si>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</si>
  <si>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</si>
  <si>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</si>
  <si>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</si>
  <si>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</si>
  <si>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</si>
  <si>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</si>
  <si>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</si>
  <si>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</si>
  <si>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</si>
  <si>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</si>
  <si>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</si>
  <si>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</si>
  <si>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</si>
  <si>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</si>
  <si>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</si>
  <si>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</si>
  <si>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</si>
  <si>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</si>
  <si>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</si>
  <si>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</si>
  <si>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</si>
  <si>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</si>
  <si>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</si>
  <si>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</si>
  <si>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</si>
  <si>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</si>
  <si>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</si>
  <si>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</si>
  <si>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</si>
  <si>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</si>
  <si>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</si>
  <si>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</si>
  <si>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</si>
  <si>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</si>
  <si>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</si>
  <si>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</si>
  <si>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</si>
  <si>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</si>
  <si>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</si>
  <si>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</si>
  <si>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</si>
  <si>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</si>
  <si>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</si>
  <si>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</si>
  <si>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</si>
  <si>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</si>
  <si>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</si>
  <si>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</si>
  <si>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</si>
  <si>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</si>
  <si>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</si>
  <si>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</si>
  <si>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</si>
  <si>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</si>
  <si>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</si>
  <si>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</si>
  <si>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</si>
  <si>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</si>
  <si>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</si>
  <si>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</si>
  <si>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</si>
  <si>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</si>
  <si>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</si>
  <si>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</si>
  <si>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</si>
  <si>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</si>
  <si>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</si>
  <si>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</si>
  <si>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</si>
  <si>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</si>
  <si>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</si>
  <si>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</si>
  <si>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</si>
  <si>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</si>
  <si>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</si>
  <si>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</si>
  <si>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</si>
  <si>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</si>
  <si>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</si>
  <si>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</si>
  <si>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</si>
  <si>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</si>
  <si>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</si>
  <si>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</si>
  <si>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</si>
  <si>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</si>
  <si>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</si>
  <si>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</si>
  <si>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</si>
  <si>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</si>
  <si>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</si>
  <si>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</si>
  <si>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</si>
  <si>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</si>
  <si>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</si>
  <si>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</si>
  <si>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</si>
  <si>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</si>
  <si>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</si>
  <si>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</si>
  <si>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</si>
  <si>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</si>
  <si>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</si>
  <si>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</si>
  <si>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</si>
  <si>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</si>
  <si>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</si>
  <si>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</si>
  <si>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</si>
  <si>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</si>
  <si>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</si>
  <si>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</si>
  <si>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</si>
  <si>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</si>
  <si>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</si>
  <si>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</si>
  <si>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</si>
  <si>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</si>
  <si>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</si>
  <si>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</si>
  <si>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</si>
  <si>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</si>
  <si>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</si>
  <si>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</si>
  <si>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</si>
  <si>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</si>
  <si>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</si>
  <si>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</si>
  <si>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</si>
  <si>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</si>
  <si>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</si>
  <si>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</si>
  <si>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</si>
  <si>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</si>
  <si>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</si>
  <si>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</si>
  <si>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</si>
  <si>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</si>
  <si>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</si>
  <si>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</si>
  <si>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</si>
  <si>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</si>
  <si>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</si>
  <si>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</si>
  <si>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</si>
  <si>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</si>
  <si>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</si>
  <si>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</si>
  <si>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</si>
  <si>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</si>
  <si>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</si>
  <si>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</si>
  <si>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</si>
  <si>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</si>
  <si>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</si>
  <si>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</si>
  <si>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</si>
  <si>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</si>
  <si>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</si>
  <si>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</si>
  <si>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</si>
  <si>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</si>
  <si>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</si>
  <si>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</si>
  <si>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</si>
  <si>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</si>
  <si>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</si>
  <si>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</si>
  <si>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</si>
  <si>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</si>
  <si>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</si>
  <si>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</si>
  <si>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</si>
  <si>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</si>
  <si>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</si>
  <si>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</si>
  <si>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</si>
  <si>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</si>
  <si>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</si>
  <si>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</si>
  <si>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</si>
  <si>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</si>
  <si>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</si>
  <si>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</si>
  <si>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</si>
  <si>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</si>
  <si>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</si>
  <si>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</si>
  <si>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</si>
  <si>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</si>
  <si>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</si>
  <si>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</si>
  <si>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</si>
  <si>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</si>
  <si>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</si>
  <si>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</si>
  <si>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</si>
  <si>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</si>
  <si>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</si>
  <si>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</si>
  <si>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</si>
  <si>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</si>
  <si>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</si>
  <si>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</si>
  <si>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</si>
  <si>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</si>
  <si>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</si>
  <si>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</si>
  <si>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</si>
  <si>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</si>
  <si>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</si>
  <si>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</si>
  <si>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</si>
  <si>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</si>
  <si>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</si>
  <si>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</si>
  <si>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</si>
  <si>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</si>
  <si>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</si>
  <si>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</si>
  <si>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</si>
  <si>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</si>
  <si>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</si>
  <si>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</si>
  <si>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</si>
  <si>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</si>
  <si>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</si>
  <si>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</si>
  <si>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</si>
  <si>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</si>
  <si>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</si>
  <si>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</si>
  <si>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</si>
  <si>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</si>
  <si>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</si>
  <si>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</si>
  <si>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</si>
  <si>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</si>
  <si>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</si>
  <si>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</si>
  <si>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</si>
  <si>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</si>
  <si>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</si>
  <si>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</si>
  <si>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</si>
  <si>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</si>
  <si>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</si>
  <si>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</si>
  <si>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</si>
  <si>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</si>
  <si>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</si>
  <si>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</si>
  <si>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</si>
  <si>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</si>
  <si>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</si>
  <si>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</si>
  <si>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</si>
  <si>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</si>
  <si>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</si>
  <si>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</si>
  <si>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</si>
  <si>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</si>
  <si>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</si>
  <si>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</si>
  <si>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</si>
  <si>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</si>
  <si>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</si>
  <si>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</si>
  <si>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</si>
  <si>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</si>
  <si>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</si>
  <si>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</si>
  <si>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</si>
  <si>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</si>
  <si>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</si>
  <si>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</si>
  <si>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</si>
  <si>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</si>
  <si>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</si>
  <si>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</si>
  <si>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</si>
  <si>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</si>
  <si>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</si>
  <si>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</si>
  <si>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</si>
  <si>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</si>
  <si>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</si>
  <si>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</si>
  <si>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</si>
  <si>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</si>
  <si>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</si>
  <si>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</si>
  <si>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</si>
  <si>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</si>
  <si>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</si>
  <si>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</si>
  <si>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</si>
  <si>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</si>
  <si>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</si>
  <si>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</si>
  <si>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</si>
  <si>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</si>
  <si>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</si>
  <si>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</si>
  <si>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</si>
  <si>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</si>
  <si>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</si>
  <si>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</si>
  <si>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</si>
  <si>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</si>
  <si>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</si>
  <si>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</si>
  <si>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</si>
  <si>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</si>
  <si>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</si>
  <si>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</si>
  <si>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</si>
  <si>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</si>
  <si>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</si>
  <si>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</si>
  <si>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</si>
  <si>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</si>
  <si>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</si>
  <si>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</si>
  <si>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</si>
  <si>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</si>
  <si>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</si>
  <si>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</si>
  <si>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</si>
  <si>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</si>
  <si>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</si>
  <si>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</si>
  <si>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</si>
  <si>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</si>
  <si>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</si>
  <si>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</si>
  <si>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</si>
  <si>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</si>
  <si>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</si>
  <si>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</si>
  <si>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</si>
  <si>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</si>
  <si>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</si>
  <si>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</si>
  <si>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</si>
  <si>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</si>
  <si>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</si>
  <si>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</si>
  <si>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</si>
  <si>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</si>
  <si>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</si>
  <si>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</si>
  <si>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</si>
  <si>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</si>
  <si>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</si>
  <si>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</si>
  <si>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</si>
  <si>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</si>
  <si>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</si>
  <si>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</si>
  <si>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</si>
  <si>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</si>
  <si>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</si>
  <si>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</si>
  <si>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</si>
  <si>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</si>
  <si>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</si>
  <si>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</si>
  <si>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</si>
  <si>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</si>
  <si>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</si>
  <si>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</si>
  <si>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</si>
  <si>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</si>
  <si>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</si>
  <si>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</si>
  <si>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</si>
  <si>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</si>
  <si>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</si>
  <si>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</si>
  <si>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</si>
  <si>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</si>
  <si>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</si>
  <si>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</si>
  <si>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</si>
  <si>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</si>
  <si>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</si>
  <si>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</si>
  <si>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</si>
  <si>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</si>
  <si>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</si>
  <si>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</si>
  <si>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</si>
  <si>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</si>
  <si>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</si>
  <si>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</si>
  <si>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</si>
  <si>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</si>
  <si>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</si>
  <si>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</si>
  <si>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</si>
  <si>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</si>
  <si>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</si>
  <si>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</si>
  <si>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</si>
  <si>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</si>
  <si>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</si>
  <si>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</si>
  <si>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</si>
  <si>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</si>
  <si>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</si>
  <si>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</si>
  <si>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</si>
  <si>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</si>
  <si>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</si>
  <si>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</si>
  <si>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</si>
  <si>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</si>
  <si>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</si>
  <si>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</si>
  <si>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</si>
  <si>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</si>
  <si>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</si>
  <si>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</si>
  <si>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</si>
  <si>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</si>
  <si>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</si>
  <si>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</si>
  <si>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</si>
  <si>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</si>
  <si>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</si>
  <si>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</si>
  <si>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</si>
  <si>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</si>
  <si>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</si>
  <si>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</si>
  <si>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</si>
  <si>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</si>
  <si>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</si>
  <si>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</si>
  <si>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</si>
  <si>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</si>
  <si>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</si>
  <si>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</si>
  <si>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</si>
  <si>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</si>
  <si>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</si>
  <si>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</si>
  <si>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</si>
  <si>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</si>
  <si>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</si>
  <si>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</si>
  <si>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</si>
  <si>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</si>
  <si>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</si>
  <si>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</si>
  <si>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</si>
  <si>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</si>
  <si>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</si>
  <si>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</si>
  <si>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</si>
  <si>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</si>
  <si>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</si>
  <si>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</si>
  <si>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</si>
  <si>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</si>
  <si>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</si>
  <si>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</si>
  <si>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</si>
  <si>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</si>
  <si>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</si>
  <si>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</si>
  <si>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</si>
  <si>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</si>
  <si>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</si>
  <si>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</si>
  <si>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</si>
  <si>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</si>
  <si>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</si>
  <si>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</si>
  <si>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</si>
  <si>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</si>
  <si>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</si>
  <si>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</si>
  <si>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</si>
  <si>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</si>
  <si>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</si>
  <si>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</si>
  <si>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</si>
  <si>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</si>
  <si>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</si>
  <si>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</si>
  <si>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</si>
  <si>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</si>
  <si>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</si>
  <si>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</si>
  <si>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</si>
  <si>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</si>
  <si>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</si>
  <si>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</si>
  <si>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</si>
  <si>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</si>
  <si>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</si>
  <si>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</si>
  <si>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</si>
  <si>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</si>
  <si>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</si>
  <si>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</si>
  <si>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</si>
  <si>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</si>
  <si>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</si>
  <si>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</si>
  <si>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</si>
  <si>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</si>
  <si>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</si>
  <si>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</si>
  <si>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</si>
  <si>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</si>
  <si>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</si>
  <si>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</si>
  <si>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</si>
  <si>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</si>
  <si>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</si>
  <si>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</si>
  <si>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</si>
  <si>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</si>
  <si>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</si>
  <si>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</si>
  <si>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</si>
  <si>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</si>
  <si>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</si>
  <si>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</si>
  <si>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</si>
  <si>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</si>
  <si>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</si>
  <si>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</si>
  <si>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</si>
  <si>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</si>
  <si>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</si>
  <si>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</si>
  <si>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</si>
  <si>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</si>
  <si>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</si>
  <si>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</si>
  <si>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</si>
  <si>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</si>
  <si>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</si>
  <si>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</si>
  <si>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</si>
  <si>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</si>
  <si>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</si>
  <si>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</si>
  <si>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</si>
  <si>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</si>
  <si>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</si>
  <si>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</si>
  <si>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</si>
  <si>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</si>
  <si>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</si>
  <si>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</si>
  <si>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</si>
  <si>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</si>
  <si>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</si>
  <si>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</si>
  <si>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</si>
  <si>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</si>
  <si>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</si>
  <si>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</si>
  <si>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</si>
  <si>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</si>
  <si>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</si>
  <si>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</si>
  <si>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</si>
  <si>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</si>
  <si>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</si>
  <si>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</si>
  <si>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</si>
  <si>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</si>
  <si>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</si>
  <si>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</si>
  <si>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</si>
  <si>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</si>
  <si>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</si>
  <si>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</si>
  <si>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</si>
  <si>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</si>
  <si>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</si>
  <si>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</si>
  <si>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</si>
  <si>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</si>
  <si>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</si>
  <si>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</si>
  <si>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</si>
  <si>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</si>
  <si>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</si>
  <si>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</si>
  <si>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</si>
  <si>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</si>
  <si>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</si>
  <si>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</si>
  <si>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</si>
  <si>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</si>
  <si>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</si>
  <si>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</si>
  <si>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</si>
  <si>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</si>
  <si>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</si>
  <si>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</si>
  <si>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</si>
  <si>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</si>
  <si>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</si>
  <si>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</si>
  <si>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</si>
  <si>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</si>
  <si>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</si>
  <si>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</si>
  <si>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</si>
  <si>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</si>
  <si>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</si>
  <si>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</si>
  <si>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</si>
  <si>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</si>
  <si>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</si>
  <si>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</si>
  <si>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</si>
  <si>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</si>
  <si>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</si>
  <si>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</si>
  <si>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</si>
  <si>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</si>
  <si>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</si>
  <si>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</si>
  <si>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</si>
  <si>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</si>
  <si>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</si>
  <si>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</si>
  <si>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</si>
  <si>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</si>
  <si>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</si>
  <si>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</si>
  <si>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</si>
  <si>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</si>
  <si>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</si>
  <si>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</si>
  <si>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</si>
  <si>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</si>
  <si>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</si>
  <si>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</si>
  <si>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</si>
  <si>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</si>
  <si>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</si>
  <si>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</si>
  <si>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</si>
  <si>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</si>
  <si>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</si>
  <si>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</si>
  <si>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</si>
  <si>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</si>
  <si>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</si>
  <si>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</si>
  <si>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</si>
  <si>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</si>
  <si>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</si>
  <si>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</si>
  <si>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</si>
  <si>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</si>
  <si>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</si>
  <si>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</si>
  <si>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</si>
  <si>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</si>
  <si>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</si>
  <si>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</si>
  <si>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</si>
  <si>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</si>
  <si>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</si>
  <si>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</si>
  <si>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</si>
  <si>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</si>
  <si>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</si>
  <si>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</si>
  <si>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</si>
  <si>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</si>
  <si>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</si>
  <si>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</si>
  <si>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</si>
  <si>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</si>
  <si>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</si>
  <si>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</si>
  <si>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</si>
  <si>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</si>
  <si>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</si>
  <si>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</si>
  <si>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</si>
  <si>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</si>
  <si>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</si>
  <si>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</si>
  <si>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</si>
  <si>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</si>
  <si>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</si>
  <si>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</si>
  <si>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</si>
  <si>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</si>
  <si>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</si>
  <si>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</si>
  <si>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</si>
  <si>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</si>
  <si>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</si>
  <si>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</si>
  <si>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</si>
  <si>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</si>
  <si>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</si>
  <si>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</si>
  <si>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</si>
  <si>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</si>
  <si>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</si>
  <si>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</si>
  <si>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</si>
  <si>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</si>
  <si>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</si>
  <si>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</si>
  <si>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</si>
  <si>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</si>
  <si>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</si>
  <si>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</si>
  <si>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</si>
  <si>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</si>
  <si>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</si>
  <si>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</si>
  <si>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</si>
  <si>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</si>
  <si>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</si>
  <si>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</si>
  <si>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</si>
  <si>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</si>
  <si>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</si>
  <si>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</si>
  <si>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</si>
  <si>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</si>
  <si>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</si>
  <si>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</si>
  <si>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</si>
  <si>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</si>
  <si>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</si>
  <si>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</si>
  <si>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</si>
  <si>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</si>
  <si>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</si>
  <si>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</si>
  <si>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</si>
  <si>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</si>
  <si>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</si>
  <si>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</si>
  <si>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</si>
  <si>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</si>
  <si>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</si>
  <si>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</si>
  <si>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</si>
  <si>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</si>
  <si>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</si>
  <si>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</si>
  <si>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</si>
  <si>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</si>
  <si>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</si>
  <si>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</si>
  <si>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</si>
  <si>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</si>
  <si>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</si>
  <si>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</si>
  <si>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</si>
  <si>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</si>
  <si>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</si>
  <si>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</si>
  <si>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</si>
  <si>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</si>
  <si>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</si>
  <si>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</si>
  <si>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</si>
  <si>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</si>
  <si>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</si>
  <si>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</si>
  <si>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</si>
  <si>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</si>
  <si>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</si>
  <si>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</si>
  <si>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</si>
  <si>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</si>
  <si>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</si>
  <si>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</si>
  <si>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</si>
  <si>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</si>
  <si>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</si>
  <si>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</si>
  <si>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</si>
  <si>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</si>
  <si>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</si>
  <si>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</si>
  <si>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</si>
  <si>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</si>
  <si>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</si>
  <si>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</si>
  <si>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</si>
  <si>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</si>
  <si>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</si>
  <si>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</si>
  <si>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</si>
  <si>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</si>
  <si>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</si>
  <si>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</si>
  <si>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</si>
  <si>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</si>
  <si>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</si>
  <si>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</si>
  <si>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</si>
  <si>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</si>
  <si>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</si>
  <si>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</si>
  <si>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</si>
  <si>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</si>
  <si>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</si>
  <si>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</si>
  <si>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</si>
  <si>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</si>
  <si>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</si>
  <si>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</si>
  <si>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</si>
  <si>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</si>
  <si>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</si>
  <si>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</si>
  <si>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</si>
  <si>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</si>
  <si>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</si>
  <si>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</si>
  <si>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</si>
  <si>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</si>
  <si>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</si>
  <si>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</si>
  <si>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</si>
  <si>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</si>
  <si>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</si>
  <si>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</si>
  <si>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</si>
  <si>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</si>
  <si>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</si>
  <si>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</si>
  <si>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</si>
  <si>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</si>
  <si>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</si>
  <si>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</si>
  <si>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</si>
  <si>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</si>
  <si>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</si>
  <si>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</si>
  <si>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</si>
  <si>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</si>
  <si>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</si>
  <si>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</si>
  <si>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</si>
  <si>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</si>
  <si>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</si>
  <si>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</si>
  <si>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</si>
  <si>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</si>
  <si>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</si>
  <si>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</si>
  <si>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</si>
  <si>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</si>
  <si>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</si>
  <si>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</si>
  <si>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</si>
  <si>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</si>
  <si>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</si>
  <si>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</si>
  <si>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</si>
  <si>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</si>
  <si>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</si>
  <si>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</si>
  <si>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</si>
  <si>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</si>
  <si>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</si>
  <si>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</si>
  <si>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</si>
  <si>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</si>
  <si>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</si>
  <si>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</si>
  <si>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</si>
  <si>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</si>
  <si>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</si>
  <si>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</si>
  <si>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</si>
  <si>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</si>
  <si>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</si>
  <si>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</si>
  <si>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</si>
  <si>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</si>
  <si>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</si>
  <si>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</si>
  <si>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</si>
  <si>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</si>
  <si>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</si>
  <si>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</si>
  <si>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</si>
  <si>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</si>
  <si>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</si>
  <si>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</si>
  <si>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</si>
  <si>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</si>
  <si>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</si>
  <si>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</si>
  <si>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</si>
  <si>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</si>
  <si>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</si>
  <si>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</si>
  <si>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</si>
  <si>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</si>
  <si>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</si>
  <si>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</si>
  <si>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</si>
  <si>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</si>
  <si>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</si>
  <si>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</si>
  <si>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</si>
  <si>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</si>
  <si>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</si>
  <si>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</si>
  <si>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</si>
  <si>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</si>
  <si>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</si>
  <si>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</si>
  <si>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</si>
  <si>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</si>
  <si>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</si>
  <si>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</si>
  <si>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</si>
  <si>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</si>
  <si>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</si>
  <si>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</si>
  <si>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</si>
  <si>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</si>
  <si>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</si>
  <si>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</si>
  <si>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</si>
  <si>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</si>
  <si>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</si>
  <si>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</si>
  <si>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</si>
  <si>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</si>
  <si>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</si>
  <si>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</si>
  <si>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</si>
  <si>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</si>
  <si>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</si>
  <si>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</si>
  <si>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</si>
  <si>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</si>
  <si>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</si>
  <si>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</si>
  <si>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</si>
  <si>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</si>
  <si>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</si>
  <si>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</si>
  <si>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</si>
  <si>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</si>
  <si>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</si>
  <si>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</si>
  <si>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</si>
  <si>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</si>
  <si>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</si>
  <si>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</si>
  <si>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</si>
  <si>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</si>
  <si>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</si>
  <si>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</si>
  <si>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</si>
  <si>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</si>
  <si>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</si>
  <si>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</si>
  <si>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</si>
  <si>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</si>
  <si>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</si>
  <si>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</si>
  <si>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</si>
  <si>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</si>
  <si>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</si>
  <si>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</si>
  <si>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</si>
  <si>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</si>
  <si>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</si>
  <si>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</si>
  <si>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</si>
  <si>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</si>
  <si>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</si>
  <si>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</si>
  <si>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</si>
  <si>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</si>
  <si>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</si>
  <si>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</si>
  <si>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</si>
  <si>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</si>
  <si>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</si>
  <si>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</si>
  <si>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</si>
  <si>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</si>
  <si>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</si>
  <si>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</si>
  <si>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</si>
  <si>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</si>
  <si>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</si>
  <si>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</si>
  <si>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</si>
  <si>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</si>
  <si>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</si>
  <si>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</si>
  <si>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</si>
  <si>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</si>
  <si>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</si>
  <si>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</si>
  <si>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</si>
  <si>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</si>
  <si>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</si>
  <si>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</si>
  <si>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</si>
  <si>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</si>
  <si>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</si>
  <si>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</si>
  <si>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</si>
  <si>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</si>
  <si>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</si>
  <si>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</si>
  <si>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</si>
  <si>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</si>
  <si>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</si>
  <si>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</si>
  <si>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</si>
  <si>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</si>
  <si>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</si>
  <si>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</si>
  <si>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</si>
  <si>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</si>
  <si>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</si>
  <si>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</si>
  <si>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</si>
  <si>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</si>
  <si>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</si>
  <si>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</si>
  <si>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</si>
  <si>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</si>
  <si>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</si>
  <si>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</si>
  <si>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</si>
  <si>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</si>
  <si>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</si>
  <si>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</si>
  <si>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</si>
  <si>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</si>
  <si>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</si>
  <si>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</si>
  <si>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</si>
  <si>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</si>
  <si>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</si>
  <si>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</si>
  <si>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</si>
  <si>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</si>
  <si>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</si>
  <si>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</si>
  <si>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</si>
  <si>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</si>
  <si>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</si>
  <si>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</si>
  <si>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</si>
  <si>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</si>
  <si>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</si>
  <si>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</si>
  <si>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</si>
  <si>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</si>
  <si>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</si>
  <si>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</si>
  <si>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</si>
  <si>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</si>
  <si>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</si>
  <si>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</si>
  <si>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</si>
  <si>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</si>
  <si>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</si>
  <si>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</si>
  <si>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</si>
  <si>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</si>
  <si>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</si>
  <si>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</si>
  <si>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</si>
  <si>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</si>
  <si>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</si>
  <si>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</si>
  <si>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</si>
  <si>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</si>
  <si>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</si>
  <si>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</si>
  <si>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</si>
  <si>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</si>
  <si>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</si>
  <si>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</si>
  <si>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</si>
  <si>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</si>
  <si>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</si>
  <si>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</si>
  <si>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</si>
  <si>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</si>
  <si>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</si>
  <si>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</si>
  <si>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</si>
  <si>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</si>
  <si>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</si>
  <si>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</si>
  <si>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</si>
  <si>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</si>
  <si>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</si>
  <si>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</si>
  <si>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</si>
  <si>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</si>
  <si>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</si>
  <si>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</si>
  <si>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</si>
  <si>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</si>
  <si>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</si>
  <si>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</si>
  <si>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</si>
  <si>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</si>
  <si>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</si>
  <si>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</si>
  <si>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</si>
  <si>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</si>
  <si>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</si>
  <si>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</si>
  <si>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</si>
  <si>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</si>
  <si>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</si>
  <si>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</si>
  <si>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</si>
  <si>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</si>
  <si>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</si>
  <si>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</si>
  <si>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</si>
  <si>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</si>
  <si>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</si>
  <si>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</si>
  <si>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</si>
  <si>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</si>
  <si>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</si>
  <si>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</si>
  <si>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</si>
  <si>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</si>
  <si>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</si>
  <si>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</si>
  <si>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</si>
  <si>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</si>
  <si>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</si>
  <si>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</si>
  <si>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</si>
  <si>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</si>
  <si>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</si>
  <si>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</si>
  <si>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</si>
  <si>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</si>
  <si>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</si>
  <si>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</si>
  <si>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</si>
  <si>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</si>
  <si>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</si>
  <si>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</si>
  <si>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</si>
  <si>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</si>
  <si>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</si>
  <si>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</si>
  <si>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</si>
  <si>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</si>
  <si>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</si>
  <si>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</si>
  <si>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</si>
  <si>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</si>
  <si>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</si>
  <si>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</si>
  <si>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</si>
  <si>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</si>
  <si>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</si>
  <si>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</si>
  <si>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</si>
  <si>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</si>
  <si>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</si>
  <si>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</si>
  <si>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</si>
  <si>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</si>
  <si>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</si>
  <si>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</si>
  <si>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</si>
  <si>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</si>
  <si>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</si>
  <si>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</si>
  <si>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</si>
  <si>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</si>
  <si>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</si>
  <si>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</si>
  <si>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</si>
  <si>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</si>
  <si>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</si>
  <si>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</si>
  <si>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</si>
  <si>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</si>
  <si>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</si>
  <si>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</si>
  <si>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</si>
  <si>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</si>
  <si>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</si>
  <si>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</si>
  <si>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</si>
  <si>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</si>
  <si>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</si>
  <si>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</si>
  <si>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</si>
  <si>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</si>
  <si>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</si>
  <si>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</si>
  <si>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</si>
  <si>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</si>
  <si>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</si>
  <si>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</si>
  <si>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</si>
  <si>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</si>
  <si>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</si>
  <si>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</si>
  <si>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</si>
  <si>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</si>
  <si>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</si>
  <si>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</si>
  <si>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</si>
  <si>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</si>
  <si>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</si>
  <si>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</si>
  <si>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</si>
  <si>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</si>
  <si>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</si>
  <si>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</si>
  <si>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</si>
  <si>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</si>
  <si>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</si>
  <si>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</si>
  <si>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</si>
  <si>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</si>
  <si>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</si>
  <si>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</si>
  <si>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</si>
  <si>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</si>
  <si>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</si>
  <si>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</si>
  <si>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</si>
  <si>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</si>
  <si>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</si>
  <si>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</si>
  <si>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</si>
  <si>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</si>
  <si>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</si>
  <si>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</si>
  <si>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</si>
  <si>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</si>
  <si>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</si>
  <si>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</si>
  <si>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</si>
  <si>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</si>
  <si>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</si>
  <si>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</si>
  <si>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</si>
  <si>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</si>
  <si>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</si>
  <si>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</si>
  <si>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</si>
  <si>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</si>
  <si>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</si>
  <si>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</si>
  <si>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</si>
  <si>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</si>
  <si>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</si>
  <si>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</si>
  <si>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</si>
  <si>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</si>
  <si>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</si>
  <si>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</si>
  <si>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</si>
  <si>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</si>
  <si>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</si>
  <si>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</si>
  <si>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</si>
  <si>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</si>
  <si>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</si>
  <si>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</si>
  <si>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</si>
  <si>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</si>
  <si>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</si>
  <si>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</si>
  <si>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</si>
  <si>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</si>
  <si>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</si>
  <si>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</si>
  <si>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</si>
  <si>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</si>
  <si>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</si>
  <si>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</si>
  <si>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</si>
  <si>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</si>
  <si>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</si>
  <si>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</si>
  <si>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</si>
  <si>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</si>
  <si>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</si>
  <si>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</si>
  <si>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</si>
  <si>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</si>
  <si>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</si>
  <si>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</si>
  <si>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</si>
  <si>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</si>
  <si>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</si>
  <si>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</si>
  <si>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</si>
  <si>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</si>
  <si>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</si>
  <si>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</si>
  <si>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</si>
  <si>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</si>
  <si>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</si>
  <si>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</si>
  <si>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</si>
  <si>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</si>
  <si>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</si>
  <si>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</si>
  <si>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</si>
  <si>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</si>
  <si>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</si>
  <si>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</si>
  <si>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</si>
  <si>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</si>
  <si>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</si>
  <si>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</si>
  <si>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</si>
  <si>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</si>
  <si>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</si>
  <si>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</si>
  <si>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</si>
  <si>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</si>
  <si>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</si>
  <si>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</si>
  <si>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</si>
  <si>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</si>
  <si>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</si>
  <si>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</si>
  <si>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</si>
  <si>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</si>
  <si>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</si>
  <si>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</si>
  <si>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</si>
  <si>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</si>
  <si>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</si>
  <si>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</si>
  <si>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</si>
  <si>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</si>
  <si>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</si>
  <si>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</si>
  <si>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</si>
  <si>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</si>
  <si>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</si>
  <si>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</si>
  <si>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</si>
  <si>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</si>
  <si>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</si>
  <si>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</si>
  <si>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</si>
  <si>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</si>
  <si>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</si>
  <si>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</si>
  <si>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</si>
  <si>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</si>
  <si>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</si>
  <si>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</si>
  <si>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</si>
  <si>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</si>
  <si>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</si>
  <si>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</si>
  <si>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</si>
  <si>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</si>
  <si>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</si>
  <si>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</si>
  <si>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</si>
  <si>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</si>
  <si>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</si>
  <si>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</si>
  <si>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</si>
  <si>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</si>
  <si>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</si>
  <si>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</si>
  <si>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</si>
  <si>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</si>
  <si>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</si>
  <si>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</si>
  <si>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</si>
  <si>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</si>
  <si>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</si>
  <si>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</si>
  <si>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</si>
  <si>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</si>
  <si>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</si>
  <si>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</si>
  <si>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</si>
  <si>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</si>
  <si>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</si>
  <si>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</si>
  <si>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</si>
  <si>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</si>
  <si>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</si>
  <si>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</si>
  <si>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</si>
  <si>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</si>
  <si>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</si>
  <si>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</si>
  <si>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</si>
  <si>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</si>
  <si>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</si>
  <si>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</si>
  <si>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</si>
  <si>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</si>
  <si>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</si>
  <si>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</si>
  <si>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</si>
  <si>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</si>
  <si>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</si>
  <si>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</si>
  <si>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</si>
  <si>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</si>
  <si>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</si>
  <si>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</si>
  <si>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</si>
  <si>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</si>
  <si>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</si>
  <si>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</si>
  <si>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</si>
  <si>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</si>
  <si>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</si>
  <si>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</si>
  <si>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</si>
  <si>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</si>
  <si>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</si>
  <si>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</si>
  <si>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</si>
  <si>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</si>
  <si>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</si>
  <si>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</si>
  <si>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</si>
  <si>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</si>
  <si>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</si>
  <si>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</si>
  <si>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</si>
  <si>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</si>
  <si>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</si>
  <si>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</si>
  <si>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</si>
  <si>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</si>
  <si>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</si>
  <si>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</si>
  <si>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</si>
  <si>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</si>
  <si>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</si>
  <si>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</si>
  <si>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</si>
  <si>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</si>
  <si>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</si>
  <si>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</si>
  <si>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</si>
  <si>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</si>
  <si>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</si>
  <si>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</si>
  <si>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</si>
  <si>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</si>
  <si>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</si>
  <si>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</si>
  <si>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</si>
  <si>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</si>
  <si>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</si>
  <si>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</si>
  <si>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</si>
  <si>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</si>
  <si>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</si>
  <si>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</si>
  <si>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</si>
  <si>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</si>
  <si>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</si>
  <si>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</si>
  <si>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</si>
  <si>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</si>
  <si>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</si>
  <si>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</si>
  <si>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</si>
  <si>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</si>
  <si>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</si>
  <si>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</si>
  <si>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</si>
  <si>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</si>
  <si>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</si>
  <si>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</si>
  <si>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</si>
  <si>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</si>
  <si>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</si>
  <si>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</si>
  <si>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</si>
  <si>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</si>
  <si>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</si>
  <si>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</si>
  <si>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</si>
  <si>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</si>
  <si>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</si>
  <si>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</si>
  <si>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</si>
  <si>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</si>
  <si>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</si>
  <si>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</si>
  <si>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</si>
  <si>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</si>
  <si>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</si>
  <si>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</si>
  <si>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</si>
  <si>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</si>
  <si>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</si>
  <si>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</si>
  <si>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</si>
  <si>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</si>
  <si>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</si>
  <si>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</si>
  <si>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</si>
  <si>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</si>
  <si>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</si>
  <si>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</si>
  <si>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</si>
  <si>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</si>
  <si>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</si>
  <si>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</si>
  <si>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</si>
  <si>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</si>
  <si>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</si>
  <si>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</si>
  <si>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</si>
  <si>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</si>
  <si>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</si>
  <si>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</si>
  <si>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</si>
  <si>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</si>
  <si>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</si>
  <si>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</si>
  <si>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</si>
  <si>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</si>
  <si>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</si>
  <si>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</si>
  <si>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</si>
  <si>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</si>
  <si>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</si>
  <si>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</si>
  <si>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</si>
  <si>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</si>
  <si>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</si>
  <si>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</si>
  <si>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</si>
  <si>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</si>
  <si>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</si>
  <si>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</si>
  <si>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</si>
  <si>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</si>
  <si>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</si>
  <si>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</si>
  <si>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</si>
  <si>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</si>
  <si>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</si>
  <si>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</si>
  <si>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</si>
  <si>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</si>
  <si>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</si>
  <si>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</si>
  <si>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</si>
  <si>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</si>
  <si>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</si>
  <si>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</si>
  <si>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</si>
  <si>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</si>
  <si>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</si>
  <si>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</si>
  <si>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</si>
  <si>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</si>
  <si>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</si>
  <si>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</si>
  <si>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</si>
  <si>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</si>
  <si>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</si>
  <si>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</si>
  <si>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</si>
  <si>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</si>
  <si>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</si>
  <si>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</si>
  <si>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</si>
  <si>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</si>
  <si>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</si>
  <si>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</si>
  <si>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</si>
  <si>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</si>
  <si>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</si>
  <si>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</si>
  <si>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</si>
  <si>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</si>
  <si>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</si>
  <si>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</si>
  <si>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</si>
  <si>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</si>
  <si>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</si>
  <si>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</si>
  <si>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</si>
  <si>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</si>
  <si>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</si>
  <si>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</si>
  <si>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</si>
  <si>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</si>
  <si>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</si>
  <si>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</si>
  <si>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</si>
  <si>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</si>
  <si>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</si>
  <si>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</si>
  <si>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</si>
  <si>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</si>
  <si>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</si>
  <si>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</si>
  <si>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</si>
  <si>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</si>
  <si>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</si>
  <si>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</si>
  <si>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</si>
  <si>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</si>
  <si>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</si>
  <si>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</si>
  <si>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</si>
  <si>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</si>
  <si>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</si>
  <si>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</si>
  <si>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</si>
  <si>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</si>
  <si>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</si>
  <si>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</si>
  <si>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</si>
  <si>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</si>
  <si>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</si>
  <si>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</si>
  <si>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</si>
  <si>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</si>
  <si>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</si>
  <si>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</si>
  <si>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</si>
  <si>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</si>
  <si>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</si>
  <si>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</si>
  <si>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</si>
  <si>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</si>
  <si>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</si>
  <si>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</si>
  <si>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</si>
  <si>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</si>
  <si>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</si>
  <si>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</si>
  <si>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</si>
  <si>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</si>
  <si>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</si>
  <si>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</si>
  <si>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</si>
  <si>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</si>
  <si>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</si>
  <si>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</si>
  <si>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</si>
  <si>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</si>
  <si>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</si>
  <si>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</si>
  <si>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</si>
  <si>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</si>
  <si>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</si>
  <si>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</si>
  <si>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</si>
  <si>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</si>
  <si>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</si>
  <si>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</si>
  <si>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</si>
  <si>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</si>
  <si>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</si>
  <si>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</si>
  <si>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</si>
  <si>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</si>
  <si>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</si>
  <si>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</si>
  <si>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</si>
  <si>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</si>
  <si>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</si>
  <si>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</si>
  <si>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</si>
  <si>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</si>
  <si>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</si>
  <si>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</si>
  <si>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</si>
  <si>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</si>
  <si>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</si>
  <si>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</si>
  <si>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</si>
  <si>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</si>
  <si>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</si>
  <si>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</si>
  <si>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</si>
  <si>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</si>
  <si>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</si>
  <si>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</si>
  <si>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</si>
  <si>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</si>
  <si>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</si>
  <si>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</si>
  <si>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</si>
  <si>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</si>
  <si>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</si>
  <si>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</si>
  <si>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</si>
  <si>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</si>
  <si>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</si>
  <si>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</si>
  <si>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</si>
  <si>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</si>
  <si>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</si>
  <si>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</si>
  <si>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</si>
  <si>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</si>
  <si>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</si>
  <si>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</si>
  <si>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</si>
  <si>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</si>
  <si>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</si>
  <si>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</si>
  <si>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</si>
  <si>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</si>
  <si>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</si>
  <si>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</si>
  <si>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</si>
  <si>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</si>
  <si>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</si>
  <si>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</si>
  <si>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</si>
  <si>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</si>
  <si>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</si>
  <si>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</si>
  <si>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</si>
  <si>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</si>
  <si>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</si>
  <si>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</si>
  <si>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</si>
  <si>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</si>
  <si>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</si>
  <si>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</si>
  <si>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</si>
  <si>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</si>
  <si>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</si>
  <si>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</si>
  <si>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</si>
  <si>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</si>
  <si>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</si>
  <si>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</si>
  <si>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</si>
  <si>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</si>
  <si>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</si>
  <si>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</si>
  <si>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</si>
  <si>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</si>
  <si>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</si>
  <si>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</si>
  <si>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</si>
  <si>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</si>
  <si>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</si>
  <si>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</si>
  <si>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</si>
  <si>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</si>
  <si>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</si>
  <si>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</si>
  <si>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</si>
  <si>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</si>
  <si>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</si>
  <si>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</si>
  <si>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</si>
  <si>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</si>
  <si>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</si>
  <si>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</si>
  <si>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</si>
  <si>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</si>
  <si>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</si>
  <si>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</si>
  <si>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</si>
  <si>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</si>
  <si>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</si>
  <si>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</si>
  <si>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</si>
  <si>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</si>
  <si>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</si>
  <si>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</si>
  <si>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</si>
  <si>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</si>
  <si>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</si>
  <si>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</si>
  <si>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</si>
  <si>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</si>
  <si>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</si>
  <si>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</si>
  <si>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</si>
  <si>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</si>
  <si>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</si>
  <si>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</si>
  <si>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</si>
  <si>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</si>
  <si>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</si>
  <si>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</si>
  <si>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</si>
  <si>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</si>
  <si>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</si>
  <si>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</si>
  <si>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</si>
  <si>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</si>
  <si>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</si>
  <si>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</si>
  <si>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</si>
  <si>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</si>
  <si>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</si>
  <si>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</si>
  <si>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</si>
  <si>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</si>
  <si>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</si>
  <si>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</si>
  <si>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</si>
  <si>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</si>
  <si>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</si>
  <si>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</si>
  <si>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</si>
  <si>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</si>
  <si>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</si>
  <si>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</si>
  <si>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</si>
  <si>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</si>
  <si>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</si>
  <si>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</si>
  <si>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</si>
  <si>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</si>
  <si>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</si>
  <si>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</si>
  <si>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</si>
  <si>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</si>
  <si>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</si>
  <si>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</si>
  <si>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</si>
  <si>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</si>
  <si>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</si>
  <si>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</si>
  <si>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</si>
  <si>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</si>
  <si>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</si>
  <si>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</si>
  <si>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</si>
  <si>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</si>
  <si>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</si>
  <si>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</si>
  <si>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</si>
  <si>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</si>
  <si>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</si>
  <si>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</si>
  <si>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</si>
  <si>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</si>
  <si>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</si>
  <si>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</si>
  <si>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</si>
  <si>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</si>
  <si>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</si>
  <si>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</si>
  <si>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</si>
  <si>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</si>
  <si>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</si>
  <si>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</si>
  <si>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</si>
  <si>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</si>
  <si>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</si>
  <si>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</si>
  <si>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</si>
  <si>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</si>
  <si>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</si>
  <si>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</si>
  <si>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</si>
  <si>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</si>
  <si>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</si>
  <si>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</si>
  <si>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</si>
  <si>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</si>
  <si>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</si>
  <si>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</si>
  <si>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</si>
  <si>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</si>
  <si>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</si>
  <si>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</si>
  <si>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</si>
  <si>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</si>
  <si>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</si>
  <si>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</si>
  <si>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</si>
  <si>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</si>
  <si>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</si>
  <si>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</si>
  <si>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</si>
  <si>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</si>
  <si>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</si>
  <si>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</si>
  <si>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</si>
  <si>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</si>
  <si>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</si>
  <si>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</si>
  <si>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</si>
  <si>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</si>
  <si>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</si>
  <si>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</si>
  <si>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</si>
  <si>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</si>
  <si>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</si>
  <si>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</si>
  <si>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</si>
  <si>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</si>
  <si>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</si>
  <si>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</si>
  <si>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</si>
  <si>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</si>
  <si>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</si>
  <si>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</si>
  <si>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</si>
  <si>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</si>
  <si>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</si>
  <si>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</si>
  <si>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</si>
  <si>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</si>
  <si>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</si>
  <si>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</si>
  <si>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</si>
  <si>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</si>
  <si>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</si>
  <si>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</si>
  <si>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</si>
  <si>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</si>
  <si>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</si>
  <si>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</si>
  <si>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</si>
  <si>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</si>
  <si>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</si>
  <si>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</si>
  <si>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</si>
  <si>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</si>
  <si>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</si>
  <si>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</si>
  <si>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</si>
  <si>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</si>
  <si>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</si>
  <si>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</si>
  <si>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</si>
  <si>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</si>
  <si>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</si>
  <si>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</si>
  <si>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</si>
  <si>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</si>
  <si>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</si>
  <si>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</si>
  <si>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</si>
  <si>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</si>
  <si>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</si>
  <si>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</si>
  <si>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</si>
  <si>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</si>
  <si>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</si>
  <si>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</si>
  <si>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</si>
  <si>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</si>
  <si>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</si>
  <si>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</si>
  <si>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</si>
  <si>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</si>
  <si>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</si>
  <si>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</si>
  <si>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</si>
  <si>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</si>
  <si>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</si>
  <si>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</si>
  <si>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</si>
  <si>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</si>
  <si>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</si>
  <si>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</si>
  <si>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</si>
  <si>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</si>
  <si>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</si>
  <si>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</si>
  <si>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</si>
  <si>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</si>
  <si>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</si>
  <si>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</si>
  <si>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</si>
  <si>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</si>
  <si>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</si>
  <si>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</si>
  <si>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</si>
  <si>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</si>
  <si>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</si>
  <si>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</si>
  <si>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</si>
  <si>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</si>
  <si>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</si>
  <si>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</si>
  <si>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</si>
  <si>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</si>
  <si>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</si>
  <si>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</si>
  <si>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</si>
  <si>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</si>
  <si>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</si>
  <si>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</si>
  <si>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</si>
  <si>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</si>
  <si>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</si>
  <si>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</si>
  <si>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</si>
  <si>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</si>
  <si>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</si>
  <si>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</si>
  <si>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</si>
  <si>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</si>
  <si>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</si>
  <si>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</si>
  <si>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</si>
  <si>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</si>
  <si>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</si>
  <si>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</si>
  <si>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</si>
  <si>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</si>
  <si>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</si>
  <si>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</si>
  <si>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</si>
  <si>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</si>
  <si>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</si>
  <si>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</si>
  <si>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</si>
  <si>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</si>
  <si>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</si>
  <si>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</si>
  <si>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</si>
  <si>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</si>
  <si>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</si>
  <si>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</si>
  <si>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</si>
  <si>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</si>
  <si>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</si>
  <si>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</si>
  <si>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</si>
  <si>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</si>
  <si>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</si>
  <si>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</si>
  <si>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</si>
  <si>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</si>
  <si>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</si>
  <si>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</si>
  <si>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</si>
  <si>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</si>
  <si>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</si>
  <si>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</si>
  <si>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</si>
  <si>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</si>
  <si>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</si>
  <si>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</si>
  <si>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</si>
  <si>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</si>
  <si>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</si>
  <si>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</si>
  <si>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</si>
  <si>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</si>
  <si>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</si>
  <si>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</si>
  <si>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</si>
  <si>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</si>
  <si>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</si>
  <si>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</si>
  <si>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</si>
  <si>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</si>
  <si>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</si>
  <si>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</si>
  <si>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</si>
  <si>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</si>
  <si>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</si>
  <si>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</si>
  <si>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</si>
  <si>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</si>
  <si>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</si>
  <si>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</si>
  <si>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</si>
  <si>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</si>
  <si>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</si>
  <si>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</si>
  <si>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</si>
  <si>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</si>
  <si>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</si>
  <si>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</si>
  <si>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</si>
  <si>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</si>
  <si>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</si>
  <si>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</si>
  <si>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</si>
  <si>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</si>
  <si>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</si>
  <si>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</si>
  <si>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</si>
  <si>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</si>
  <si>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</si>
  <si>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</si>
  <si>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</si>
  <si>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</si>
  <si>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</si>
  <si>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</si>
  <si>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</si>
  <si>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</si>
  <si>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</si>
  <si>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</si>
  <si>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</si>
  <si>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</si>
  <si>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</si>
  <si>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</si>
  <si>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</si>
  <si>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</si>
  <si>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</si>
  <si>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</si>
  <si>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</si>
  <si>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</si>
  <si>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</si>
  <si>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</si>
  <si>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</si>
  <si>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</si>
  <si>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</si>
  <si>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</si>
  <si>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</si>
  <si>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</si>
  <si>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</si>
  <si>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</si>
  <si>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</si>
  <si>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</si>
  <si>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</si>
  <si>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</si>
  <si>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</si>
  <si>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</si>
  <si>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</si>
  <si>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</si>
  <si>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</si>
  <si>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</si>
  <si>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</si>
  <si>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</si>
  <si>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</si>
  <si>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</si>
  <si>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</si>
  <si>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</si>
  <si>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</si>
  <si>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</si>
  <si>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</si>
  <si>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</si>
  <si>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</si>
  <si>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</si>
  <si>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</si>
  <si>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</si>
  <si>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</si>
  <si>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</si>
  <si>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</si>
  <si>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</si>
  <si>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</si>
  <si>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</si>
  <si>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</si>
  <si>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</si>
  <si>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</si>
  <si>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</si>
  <si>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</si>
  <si>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</si>
  <si>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</si>
  <si>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</si>
  <si>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</si>
  <si>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</si>
  <si>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</si>
  <si>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</si>
  <si>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</si>
  <si>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</si>
  <si>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</si>
  <si>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</si>
  <si>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</si>
  <si>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</si>
  <si>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</si>
  <si>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</si>
  <si>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</si>
  <si>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</si>
  <si>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</si>
  <si>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</si>
  <si>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</si>
  <si>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</si>
  <si>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</si>
  <si>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</si>
  <si>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</si>
  <si>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</si>
  <si>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</si>
  <si>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</si>
  <si>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</si>
  <si>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</si>
  <si>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</si>
  <si>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</si>
  <si>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</si>
  <si>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</si>
  <si>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</si>
  <si>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</si>
  <si>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</si>
  <si>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</si>
  <si>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</si>
  <si>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</si>
  <si>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</si>
  <si>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</si>
  <si>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</si>
  <si>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</si>
  <si>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</si>
  <si>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</si>
  <si>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</si>
  <si>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</si>
  <si>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</si>
  <si>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</si>
  <si>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</si>
  <si>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</si>
  <si>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</si>
  <si>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</si>
  <si>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</si>
  <si>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</si>
  <si>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</si>
  <si>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</si>
  <si>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</si>
  <si>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</si>
  <si>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</si>
  <si>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</si>
  <si>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</si>
  <si>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</si>
  <si>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</si>
  <si>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</si>
  <si>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</si>
  <si>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</si>
  <si>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</si>
  <si>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</si>
  <si>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</si>
  <si>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</si>
  <si>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</si>
  <si>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</si>
  <si>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</si>
  <si>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</si>
  <si>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</si>
  <si>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</si>
  <si>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</si>
  <si>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</si>
  <si>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</si>
  <si>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</si>
  <si>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</si>
  <si>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</si>
  <si>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</si>
  <si>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</si>
  <si>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</si>
  <si>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</si>
  <si>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</si>
  <si>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</si>
  <si>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</si>
  <si>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</si>
  <si>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</si>
  <si>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</si>
  <si>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</si>
  <si>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</si>
  <si>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</si>
  <si>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</si>
  <si>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</si>
  <si>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</si>
  <si>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</si>
  <si>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</si>
  <si>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</si>
  <si>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</si>
  <si>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</si>
  <si>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</si>
  <si>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</si>
  <si>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</si>
  <si>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</si>
  <si>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</si>
  <si>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</si>
  <si>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</si>
  <si>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</si>
  <si>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</si>
  <si>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</si>
  <si>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</si>
  <si>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</si>
  <si>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</si>
  <si>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</si>
  <si>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</si>
  <si>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</si>
  <si>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</si>
  <si>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</si>
  <si>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</si>
  <si>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</si>
  <si>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</si>
  <si>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</si>
  <si>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</si>
  <si>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</si>
  <si>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</si>
  <si>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</si>
  <si>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</si>
  <si>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</si>
  <si>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</si>
  <si>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</si>
  <si>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</si>
  <si>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</si>
  <si>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</si>
  <si>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</si>
  <si>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</si>
  <si>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</si>
  <si>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</si>
  <si>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</si>
  <si>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</si>
  <si>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</si>
  <si>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</si>
  <si>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</si>
  <si>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</si>
  <si>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</si>
  <si>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</si>
  <si>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</si>
  <si>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</si>
  <si>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</si>
  <si>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</si>
  <si>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</si>
  <si>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</si>
  <si>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</si>
  <si>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</si>
  <si>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</si>
  <si>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</si>
  <si>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</si>
  <si>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</si>
  <si>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</si>
  <si>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</si>
  <si>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</si>
  <si>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</si>
  <si>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</si>
  <si>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</si>
  <si>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</si>
  <si>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</si>
  <si>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</si>
  <si>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</si>
  <si>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</si>
  <si>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</si>
  <si>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</si>
  <si>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</si>
  <si>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</si>
  <si>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</si>
  <si>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</si>
  <si>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</si>
  <si>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</si>
  <si>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</si>
  <si>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</si>
  <si>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</si>
  <si>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</si>
  <si>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</si>
  <si>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</si>
  <si>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</si>
  <si>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</si>
  <si>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</si>
  <si>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</si>
  <si>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</si>
  <si>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</si>
  <si>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</si>
  <si>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</si>
  <si>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</si>
  <si>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</si>
  <si>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</si>
  <si>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</si>
  <si>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</si>
  <si>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</si>
  <si>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</si>
  <si>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</si>
  <si>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</si>
  <si>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</si>
  <si>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</si>
  <si>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</si>
  <si>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</si>
  <si>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</si>
  <si>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</si>
  <si>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</si>
  <si>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</si>
  <si>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</si>
  <si>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</si>
  <si>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</si>
  <si>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</si>
  <si>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</si>
  <si>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</si>
  <si>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</si>
  <si>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</si>
  <si>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</si>
  <si>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</si>
  <si>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</si>
  <si>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</si>
  <si>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</si>
  <si>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</si>
  <si>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</si>
  <si>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</si>
  <si>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</si>
  <si>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</si>
  <si>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</si>
  <si>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</si>
  <si>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</si>
  <si>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</si>
  <si>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</si>
  <si>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</si>
  <si>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</si>
  <si>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</si>
  <si>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</si>
  <si>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</si>
  <si>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</si>
  <si>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</si>
  <si>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</si>
  <si>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</si>
  <si>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</si>
  <si>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</si>
  <si>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</si>
  <si>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</si>
  <si>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</si>
  <si>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</si>
  <si>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</si>
  <si>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</si>
  <si>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</si>
  <si>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</si>
  <si>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</si>
  <si>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</si>
  <si>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</si>
  <si>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</si>
  <si>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</si>
  <si>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</si>
  <si>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</si>
  <si>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</si>
  <si>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</si>
  <si>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</si>
  <si>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</si>
  <si>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</si>
  <si>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</si>
  <si>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</si>
  <si>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</si>
  <si>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</si>
  <si>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</si>
  <si>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</si>
  <si>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</si>
  <si>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</si>
  <si>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</si>
  <si>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</si>
  <si>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</si>
  <si>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</si>
  <si>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</si>
  <si>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</si>
  <si>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</si>
  <si>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</si>
  <si>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</si>
  <si>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</si>
  <si>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</si>
  <si>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</si>
  <si>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</si>
  <si>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</si>
  <si>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</si>
  <si>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</si>
  <si>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</si>
  <si>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</si>
  <si>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</si>
  <si>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</si>
  <si>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</si>
  <si>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</si>
  <si>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</si>
  <si>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</si>
  <si>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</si>
  <si>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</si>
  <si>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</si>
  <si>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</si>
  <si>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</si>
  <si>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</si>
  <si>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</si>
  <si>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</si>
  <si>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</si>
  <si>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</si>
  <si>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</si>
  <si>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</si>
  <si>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</si>
  <si>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</si>
  <si>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</si>
  <si>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</si>
  <si>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</si>
  <si>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</si>
  <si>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</si>
  <si>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</si>
  <si>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</si>
  <si>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</si>
  <si>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</si>
  <si>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</si>
  <si>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</si>
  <si>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</si>
  <si>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</si>
  <si>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</si>
  <si>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</si>
  <si>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</si>
  <si>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</si>
  <si>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</si>
  <si>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</si>
  <si>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</si>
  <si>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</si>
  <si>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</si>
  <si>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</si>
  <si>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</si>
  <si>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</si>
  <si>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</si>
  <si>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</si>
  <si>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</si>
  <si>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</si>
  <si>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</si>
  <si>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</si>
  <si>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</si>
  <si>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</si>
  <si>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</si>
  <si>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</si>
  <si>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</si>
  <si>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</si>
  <si>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</si>
  <si>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</si>
  <si>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</si>
  <si>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</si>
  <si>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</si>
  <si>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</si>
  <si>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</si>
  <si>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</si>
  <si>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</si>
  <si>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</si>
  <si>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</si>
  <si>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</si>
  <si>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</si>
  <si>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</si>
  <si>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</si>
  <si>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</si>
  <si>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</si>
  <si>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</si>
  <si>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</si>
  <si>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</si>
  <si>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</si>
  <si>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</si>
  <si>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</si>
  <si>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</si>
  <si>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</si>
  <si>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</si>
  <si>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</si>
  <si>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</si>
  <si>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</si>
  <si>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</si>
  <si>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</si>
  <si>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</si>
  <si>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</si>
  <si>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</si>
  <si>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</si>
  <si>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</si>
  <si>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</si>
  <si>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</si>
  <si>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</si>
  <si>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</si>
  <si>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</si>
  <si>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</si>
  <si>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</si>
  <si>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</si>
  <si>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</si>
  <si>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</si>
  <si>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</si>
  <si>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</si>
  <si>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</si>
  <si>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</si>
  <si>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</si>
  <si>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</si>
  <si>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</si>
  <si>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</si>
  <si>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</si>
  <si>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</si>
  <si>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</si>
  <si>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</si>
  <si>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</si>
  <si>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</si>
  <si>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</si>
  <si>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</si>
  <si>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</si>
  <si>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</si>
  <si>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</si>
  <si>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</si>
  <si>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</si>
  <si>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</si>
  <si>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</si>
  <si>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</si>
  <si>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</si>
  <si>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</si>
  <si>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</si>
  <si>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</si>
  <si>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</si>
  <si>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</si>
  <si>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</si>
  <si>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</si>
  <si>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</si>
  <si>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</si>
  <si>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</si>
  <si>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</si>
  <si>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</si>
  <si>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</si>
  <si>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</si>
  <si>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</si>
  <si>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</si>
  <si>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</si>
  <si>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</si>
  <si>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</si>
  <si>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</si>
  <si>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</si>
  <si>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</si>
  <si>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</si>
  <si>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</si>
  <si>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</si>
  <si>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</si>
  <si>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</si>
  <si>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</si>
  <si>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</si>
  <si>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</si>
  <si>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</si>
  <si>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</si>
  <si>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</si>
  <si>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</si>
  <si>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</si>
  <si>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</si>
  <si>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</si>
  <si>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</si>
  <si>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</si>
  <si>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</si>
  <si>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</si>
  <si>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</si>
  <si>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</si>
  <si>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</si>
  <si>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</si>
  <si>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</si>
  <si>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</si>
  <si>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</si>
  <si>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</si>
  <si>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</si>
  <si>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</si>
  <si>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</si>
  <si>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</si>
  <si>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</si>
  <si>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</si>
  <si>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</si>
  <si>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</si>
  <si>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</si>
  <si>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</si>
  <si>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</si>
  <si>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</si>
  <si>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</si>
  <si>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</si>
  <si>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</si>
  <si>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</si>
  <si>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</si>
  <si>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</si>
  <si>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</si>
  <si>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</si>
  <si>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</si>
  <si>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</si>
  <si>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</si>
  <si>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</si>
  <si>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</si>
  <si>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</si>
  <si>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</si>
  <si>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</si>
  <si>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</si>
  <si>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</si>
  <si>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</si>
  <si>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</si>
  <si>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</si>
  <si>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</si>
  <si>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</si>
  <si>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</si>
  <si>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</si>
  <si>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</si>
  <si>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</si>
  <si>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</si>
  <si>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</si>
  <si>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</si>
  <si>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</si>
  <si>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</si>
  <si>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</si>
  <si>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</si>
  <si>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</si>
  <si>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</si>
  <si>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</si>
  <si>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</si>
  <si>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</si>
  <si>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</si>
  <si>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</si>
  <si>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</si>
  <si>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</si>
  <si>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</si>
  <si>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</si>
  <si>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</si>
  <si>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</si>
  <si>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</si>
  <si>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</si>
  <si>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</si>
  <si>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</si>
  <si>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</si>
  <si>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</si>
  <si>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</si>
  <si>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</si>
  <si>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</si>
  <si>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</si>
  <si>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</si>
  <si>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</si>
  <si>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</si>
  <si>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</si>
  <si>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</si>
  <si>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</si>
  <si>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</si>
  <si>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</si>
  <si>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</si>
  <si>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</si>
  <si>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</si>
  <si>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</si>
  <si>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</si>
  <si>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</si>
  <si>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</si>
  <si>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</si>
  <si>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</si>
  <si>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</si>
  <si>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</si>
  <si>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</si>
  <si>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</si>
  <si>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</si>
  <si>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</si>
  <si>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</si>
  <si>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</si>
  <si>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</si>
  <si>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</si>
  <si>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</si>
  <si>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</si>
  <si>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</si>
  <si>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</si>
  <si>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</si>
  <si>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</si>
  <si>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</si>
  <si>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</si>
  <si>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</si>
  <si>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</si>
  <si>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</si>
  <si>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</si>
  <si>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</si>
  <si>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</si>
  <si>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</si>
  <si>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</si>
  <si>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</si>
  <si>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</si>
  <si>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</si>
  <si>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</si>
  <si>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</si>
  <si>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</si>
  <si>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</si>
  <si>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</si>
  <si>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</si>
  <si>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</si>
  <si>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</si>
  <si>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</si>
  <si>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</si>
  <si>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</si>
  <si>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</si>
  <si>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</si>
  <si>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</si>
  <si>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</si>
  <si>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</si>
  <si>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</si>
  <si>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</si>
  <si>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</si>
  <si>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</si>
  <si>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</si>
  <si>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</si>
  <si>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</si>
  <si>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</si>
  <si>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</si>
  <si>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</si>
  <si>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</si>
  <si>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</si>
  <si>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</si>
  <si>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</si>
  <si>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</si>
  <si>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</si>
  <si>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</si>
  <si>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</si>
  <si>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</si>
  <si>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</si>
  <si>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</si>
  <si>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</si>
  <si>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</si>
  <si>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</si>
  <si>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</si>
  <si>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</si>
  <si>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</si>
  <si>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</si>
  <si>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</si>
  <si>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</si>
  <si>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</si>
  <si>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</si>
  <si>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</si>
  <si>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</si>
  <si>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</si>
  <si>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</si>
  <si>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</si>
  <si>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</si>
  <si>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</si>
  <si>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</si>
  <si>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</si>
  <si>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</si>
  <si>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</si>
  <si>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</si>
  <si>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</si>
  <si>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</si>
  <si>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</si>
  <si>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</si>
  <si>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</si>
  <si>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</si>
  <si>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</si>
  <si>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</si>
  <si>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</si>
  <si>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</si>
  <si>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</si>
  <si>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</si>
  <si>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</si>
  <si>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</si>
  <si>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</si>
  <si>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</si>
  <si>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</si>
  <si>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</si>
  <si>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</si>
  <si>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</si>
  <si>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</si>
  <si>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</si>
  <si>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</si>
  <si>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</si>
  <si>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</si>
  <si>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</si>
  <si>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</si>
  <si>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</si>
  <si>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</si>
  <si>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</si>
  <si>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</si>
  <si>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</si>
  <si>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</si>
  <si>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</si>
  <si>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</si>
  <si>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</si>
  <si>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</si>
  <si>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</si>
  <si>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</si>
  <si>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</si>
  <si>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</si>
  <si>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</si>
  <si>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</si>
  <si>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</si>
  <si>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</si>
  <si>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</si>
  <si>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</si>
  <si>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</si>
  <si>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</si>
  <si>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</si>
  <si>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</si>
  <si>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</si>
  <si>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</si>
  <si>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</si>
  <si>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</si>
  <si>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</si>
  <si>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</si>
  <si>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</si>
  <si>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</si>
  <si>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</si>
  <si>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</si>
  <si>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</si>
  <si>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</si>
  <si>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</si>
  <si>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</si>
  <si>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</si>
  <si>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</si>
  <si>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</si>
  <si>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</si>
  <si>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</si>
  <si>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</si>
  <si>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</si>
  <si>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</si>
  <si>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</si>
  <si>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</si>
  <si>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</si>
  <si>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</si>
  <si>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</si>
  <si>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</si>
  <si>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</si>
  <si>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</si>
  <si>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</si>
  <si>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</si>
  <si>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</si>
  <si>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</si>
  <si>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</si>
  <si>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</si>
  <si>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</si>
  <si>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</si>
  <si>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</si>
  <si>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</si>
  <si>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</si>
  <si>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</si>
  <si>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</si>
  <si>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</si>
  <si>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</si>
  <si>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</si>
  <si>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</si>
  <si>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</si>
  <si>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</si>
  <si>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</si>
  <si>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</si>
  <si>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</si>
  <si>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</si>
  <si>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</si>
  <si>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</si>
  <si>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</si>
  <si>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</si>
  <si>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</si>
  <si>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</si>
  <si>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</si>
  <si>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</si>
  <si>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</si>
  <si>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</si>
  <si>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</si>
  <si>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</si>
  <si>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</si>
  <si>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</si>
  <si>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</si>
  <si>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</si>
  <si>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</si>
  <si>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</si>
  <si>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</si>
  <si>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</si>
  <si>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</si>
  <si>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</si>
  <si>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</si>
  <si>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</si>
  <si>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</si>
  <si>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</si>
  <si>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</si>
  <si>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</si>
  <si>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</si>
  <si>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</si>
  <si>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</si>
  <si>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</si>
  <si>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</si>
  <si>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</si>
  <si>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</si>
  <si>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</si>
  <si>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</si>
  <si>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</si>
  <si>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</si>
  <si>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</si>
  <si>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</si>
  <si>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</si>
  <si>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</si>
  <si>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</si>
  <si>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</si>
  <si>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</si>
  <si>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</si>
  <si>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</si>
  <si>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</si>
  <si>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</si>
  <si>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</si>
  <si>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</si>
  <si>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</si>
  <si>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</si>
  <si>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</si>
  <si>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</si>
  <si>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</si>
  <si>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</si>
  <si>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</si>
  <si>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</si>
  <si>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</si>
  <si>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</si>
  <si>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</si>
  <si>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</si>
  <si>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</si>
  <si>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</si>
  <si>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</si>
  <si>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</si>
  <si>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</si>
  <si>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</si>
  <si>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</si>
  <si>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</si>
  <si>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</si>
  <si>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</si>
  <si>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</si>
  <si>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</si>
  <si>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</si>
  <si>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</si>
  <si>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</si>
  <si>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</si>
  <si>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</si>
  <si>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</si>
  <si>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</si>
  <si>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</si>
  <si>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</si>
  <si>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</si>
  <si>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</si>
  <si>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</si>
  <si>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</si>
  <si>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</si>
  <si>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</si>
  <si>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</si>
  <si>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</si>
  <si>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</si>
  <si>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</si>
  <si>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</si>
  <si>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</si>
  <si>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</si>
  <si>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</si>
  <si>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</si>
  <si>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</si>
  <si>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</si>
  <si>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</si>
  <si>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</si>
  <si>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</si>
  <si>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</si>
  <si>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</si>
  <si>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</si>
  <si>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</si>
  <si>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</si>
  <si>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</si>
  <si>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</si>
  <si>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</si>
  <si>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</si>
  <si>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</si>
  <si>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</si>
  <si>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</si>
  <si>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</si>
  <si>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</si>
  <si>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</si>
  <si>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</si>
  <si>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</si>
  <si>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</si>
  <si>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</si>
  <si>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</si>
  <si>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</si>
  <si>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</si>
  <si>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</si>
  <si>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</si>
  <si>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</si>
  <si>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</si>
  <si>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</si>
  <si>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</si>
  <si>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</si>
  <si>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</si>
  <si>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</si>
  <si>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</si>
  <si>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</si>
  <si>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</si>
  <si>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</si>
  <si>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</si>
  <si>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</si>
  <si>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</si>
  <si>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</si>
  <si>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</si>
  <si>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</si>
  <si>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</si>
  <si>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</si>
  <si>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</si>
  <si>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</si>
  <si>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</si>
  <si>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</si>
  <si>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</si>
  <si>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</si>
  <si>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</si>
  <si>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</si>
  <si>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</si>
  <si>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</si>
  <si>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</si>
  <si>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</si>
  <si>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</si>
  <si>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</si>
  <si>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</si>
  <si>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</si>
  <si>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</si>
  <si>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</si>
  <si>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</si>
  <si>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</si>
  <si>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</si>
  <si>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</si>
  <si>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</si>
  <si>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</si>
  <si>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</si>
  <si>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</si>
  <si>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</si>
  <si>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</si>
  <si>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</si>
  <si>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</si>
  <si>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</si>
  <si>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</si>
  <si>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</si>
  <si>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</si>
  <si>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</si>
  <si>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</si>
  <si>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</si>
  <si>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</si>
  <si>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</si>
  <si>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</si>
  <si>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</si>
  <si>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</si>
  <si>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</si>
  <si>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</si>
  <si>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</si>
  <si>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</si>
  <si>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</si>
  <si>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</si>
  <si>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</si>
  <si>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</si>
  <si>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</si>
  <si>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</si>
  <si>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</si>
  <si>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</si>
  <si>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</si>
  <si>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</si>
  <si>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</si>
  <si>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</si>
  <si>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</si>
  <si>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</si>
  <si>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</si>
  <si>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</si>
  <si>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</si>
  <si>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</si>
  <si>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</si>
  <si>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</si>
  <si>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</si>
  <si>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</si>
  <si>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</si>
  <si>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</si>
  <si>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</si>
  <si>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</si>
  <si>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</si>
  <si>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</si>
  <si>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</si>
  <si>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</si>
  <si>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</si>
  <si>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</si>
  <si>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</si>
  <si>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</si>
  <si>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</si>
  <si>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</si>
  <si>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</si>
  <si>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</si>
  <si>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</si>
  <si>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</si>
  <si>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</si>
  <si>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</si>
  <si>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</si>
  <si>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</si>
  <si>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</si>
  <si>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</si>
  <si>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</si>
  <si>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</si>
  <si>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</si>
  <si>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</si>
  <si>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</si>
  <si>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</si>
  <si>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</si>
  <si>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</si>
  <si>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</si>
  <si>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</si>
  <si>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</si>
  <si>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</si>
  <si>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</si>
  <si>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</si>
  <si>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</si>
  <si>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</si>
  <si>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</si>
  <si>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</si>
  <si>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</si>
  <si>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</si>
  <si>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</si>
  <si>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</si>
  <si>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</si>
  <si>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</si>
  <si>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</si>
  <si>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</si>
  <si>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</si>
  <si>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</si>
  <si>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</si>
  <si>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</si>
  <si>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</si>
  <si>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</si>
  <si>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</si>
  <si>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</si>
  <si>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</si>
  <si>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</si>
  <si>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</si>
  <si>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</si>
  <si>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</si>
  <si>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</si>
  <si>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</si>
  <si>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</si>
  <si>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</si>
  <si>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</si>
  <si>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</si>
  <si>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</si>
  <si>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</si>
  <si>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</si>
  <si>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</si>
  <si>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</si>
  <si>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</si>
  <si>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</si>
  <si>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</si>
  <si>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</si>
  <si>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</si>
  <si>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</si>
  <si>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</si>
  <si>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</si>
  <si>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</si>
  <si>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</si>
  <si>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</si>
  <si>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</si>
  <si>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</si>
  <si>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</si>
  <si>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</si>
  <si>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</si>
  <si>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</si>
  <si>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</si>
  <si>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</si>
  <si>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</si>
  <si>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</si>
  <si>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</si>
  <si>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</si>
  <si>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</si>
  <si>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</si>
  <si>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</si>
  <si>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</si>
  <si>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</si>
  <si>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</si>
  <si>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</si>
  <si>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</si>
  <si>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</si>
  <si>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</si>
  <si>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</si>
  <si>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</si>
  <si>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</si>
  <si>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</si>
  <si>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</si>
  <si>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</si>
  <si>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</si>
  <si>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</si>
  <si>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</si>
  <si>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</si>
  <si>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</si>
  <si>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</si>
  <si>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</si>
  <si>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</si>
  <si>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</si>
  <si>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</si>
  <si>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</si>
  <si>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</si>
  <si>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</si>
  <si>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</si>
  <si>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</si>
  <si>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</si>
  <si>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</si>
  <si>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</si>
  <si>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</si>
  <si>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</si>
  <si>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</si>
  <si>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</si>
  <si>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</si>
  <si>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</si>
  <si>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</si>
  <si>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</si>
  <si>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</si>
  <si>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</si>
  <si>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</si>
  <si>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</si>
  <si>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</si>
  <si>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</si>
  <si>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</si>
  <si>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</si>
  <si>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</si>
  <si>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</si>
  <si>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</si>
  <si>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</si>
  <si>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</si>
  <si>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</si>
  <si>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</si>
  <si>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</si>
  <si>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</si>
  <si>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</si>
  <si>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</si>
  <si>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</si>
  <si>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</si>
  <si>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</si>
  <si>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</si>
  <si>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</si>
  <si>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</si>
  <si>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</si>
  <si>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</si>
  <si>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</si>
  <si>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</si>
  <si>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</si>
  <si>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</si>
  <si>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</si>
  <si>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</si>
  <si>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</si>
  <si>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</si>
  <si>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</si>
  <si>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</si>
  <si>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</si>
  <si>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</si>
  <si>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</si>
  <si>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</si>
  <si>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</si>
  <si>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</si>
  <si>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</si>
  <si>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</si>
  <si>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</si>
  <si>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</si>
  <si>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</si>
  <si>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</si>
  <si>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</si>
  <si>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</si>
  <si>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</si>
  <si>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</si>
  <si>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</si>
  <si>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</si>
  <si>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</si>
  <si>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</si>
  <si>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</si>
  <si>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</si>
  <si>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</si>
  <si>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</si>
  <si>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</si>
  <si>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</si>
  <si>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</si>
  <si>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</si>
  <si>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</si>
  <si>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</si>
  <si>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</si>
  <si>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</si>
  <si>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</si>
  <si>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</si>
  <si>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</si>
  <si>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</si>
  <si>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</si>
  <si>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</si>
  <si>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</si>
  <si>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</si>
  <si>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</si>
  <si>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</si>
  <si>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</si>
  <si>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</si>
  <si>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</si>
  <si>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</si>
  <si>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</si>
  <si>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</si>
  <si>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</si>
  <si>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</si>
  <si>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</si>
  <si>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</si>
  <si>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</si>
  <si>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</si>
  <si>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</si>
  <si>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</si>
  <si>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</si>
  <si>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</si>
  <si>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</si>
  <si>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</si>
  <si>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</si>
  <si>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</si>
  <si>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</si>
  <si>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</si>
  <si>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</si>
  <si>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</si>
  <si>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</si>
  <si>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</si>
  <si>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</si>
  <si>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</si>
  <si>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</si>
  <si>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</si>
  <si>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</si>
  <si>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</si>
  <si>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</si>
  <si>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</si>
  <si>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</si>
  <si>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</si>
  <si>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</si>
  <si>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</si>
  <si>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</si>
  <si>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</si>
  <si>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</si>
  <si>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</si>
  <si>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</si>
  <si>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</si>
  <si>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</si>
  <si>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</si>
  <si>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</si>
  <si>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</si>
  <si>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</si>
  <si>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</si>
  <si>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</si>
  <si>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</si>
  <si>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</si>
  <si>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</si>
  <si>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</si>
  <si>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</si>
  <si>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</si>
  <si>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</si>
  <si>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</si>
  <si>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</si>
  <si>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</si>
  <si>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</si>
  <si>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</si>
  <si>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</si>
  <si>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</si>
  <si>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</si>
  <si>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</si>
  <si>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</si>
  <si>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</si>
  <si>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</si>
  <si>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</si>
  <si>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</si>
  <si>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</si>
  <si>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</si>
  <si>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</si>
  <si>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</si>
  <si>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</si>
  <si>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</si>
  <si>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</si>
  <si>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</si>
  <si>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</si>
  <si>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</si>
  <si>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</si>
  <si>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</si>
  <si>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</si>
  <si>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</si>
  <si>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</si>
  <si>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</si>
  <si>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</si>
  <si>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</si>
  <si>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</si>
  <si>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</si>
  <si>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</si>
  <si>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</si>
  <si>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</si>
  <si>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</si>
  <si>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</si>
  <si>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</si>
  <si>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</si>
  <si>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</si>
  <si>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</si>
  <si>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</si>
  <si>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</si>
  <si>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</si>
  <si>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</si>
  <si>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</si>
  <si>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</si>
  <si>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</si>
  <si>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</si>
  <si>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</si>
  <si>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</si>
  <si>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</si>
  <si>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</si>
  <si>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</si>
  <si>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</si>
  <si>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</si>
  <si>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</si>
  <si>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</si>
  <si>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</si>
  <si>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</si>
  <si>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</si>
  <si>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</si>
  <si>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</si>
  <si>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</si>
  <si>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</si>
  <si>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</si>
  <si>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</si>
  <si>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</si>
  <si>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</si>
  <si>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</si>
  <si>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</si>
  <si>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</si>
  <si>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</si>
  <si>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</si>
  <si>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</si>
  <si>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</si>
  <si>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</si>
  <si>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</si>
  <si>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</si>
  <si>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</si>
  <si>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</si>
  <si>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</si>
  <si>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</si>
  <si>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</si>
  <si>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</si>
  <si>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</si>
  <si>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</si>
  <si>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</si>
  <si>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</si>
  <si>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</si>
  <si>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</si>
  <si>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</si>
  <si>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</si>
  <si>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</si>
  <si>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</si>
  <si>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</si>
  <si>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</si>
  <si>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</si>
  <si>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</si>
  <si>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</si>
  <si>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</si>
  <si>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</si>
  <si>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</si>
  <si>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</si>
  <si>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</si>
  <si>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</si>
  <si>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</si>
  <si>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</si>
  <si>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</si>
  <si>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</si>
  <si>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</si>
  <si>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</si>
  <si>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</si>
  <si>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</si>
  <si>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</si>
  <si>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</si>
  <si>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</si>
  <si>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</si>
  <si>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</si>
  <si>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</si>
  <si>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</si>
  <si>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</si>
  <si>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</si>
  <si>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</si>
  <si>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</si>
  <si>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</si>
  <si>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</si>
  <si>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</si>
  <si>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</si>
  <si>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</si>
  <si>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</si>
  <si>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</si>
  <si>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</si>
  <si>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</si>
  <si>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</si>
  <si>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</si>
  <si>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</si>
  <si>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</si>
  <si>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</si>
  <si>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</si>
  <si>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</si>
  <si>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</si>
  <si>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</si>
  <si>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</si>
  <si>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</si>
  <si>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</si>
  <si>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</si>
  <si>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</si>
  <si>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</si>
  <si>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</si>
  <si>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</si>
  <si>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</si>
  <si>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</si>
  <si>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</si>
  <si>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</si>
  <si>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</si>
  <si>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</si>
  <si>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</si>
  <si>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</si>
  <si>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</si>
  <si>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</si>
  <si>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</si>
  <si>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</si>
  <si>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</si>
  <si>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</si>
  <si>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</si>
  <si>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</si>
  <si>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</si>
  <si>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</si>
  <si>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</si>
  <si>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</si>
  <si>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</si>
  <si>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</si>
  <si>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</si>
  <si>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</si>
  <si>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</si>
  <si>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</si>
  <si>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</si>
  <si>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</si>
  <si>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</si>
  <si>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</si>
  <si>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</si>
  <si>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</si>
  <si>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</si>
  <si>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</si>
  <si>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</si>
  <si>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</si>
  <si>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</si>
  <si>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</si>
  <si>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</si>
  <si>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</si>
  <si>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</si>
  <si>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</si>
  <si>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</si>
  <si>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</si>
  <si>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</si>
  <si>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</si>
  <si>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</si>
  <si>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</si>
  <si>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</si>
  <si>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</si>
  <si>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</si>
  <si>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</si>
  <si>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</si>
  <si>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</si>
  <si>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</si>
  <si>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</si>
  <si>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</si>
  <si>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</si>
  <si>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</si>
  <si>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</si>
  <si>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</si>
  <si>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</si>
  <si>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</si>
  <si>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</si>
  <si>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</si>
  <si>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</si>
  <si>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</si>
  <si>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</si>
  <si>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</si>
  <si>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</si>
  <si>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</si>
  <si>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</si>
  <si>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</si>
  <si>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</si>
  <si>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</si>
  <si>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</si>
  <si>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</si>
  <si>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</si>
  <si>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</si>
  <si>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</si>
  <si>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</si>
  <si>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</si>
  <si>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</si>
  <si>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</si>
  <si>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</si>
  <si>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</si>
  <si>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</si>
  <si>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</si>
  <si>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</si>
  <si>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</si>
  <si>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</si>
  <si>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</si>
  <si>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</si>
  <si>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</si>
  <si>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</si>
  <si>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</si>
  <si>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</si>
  <si>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</si>
  <si>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</si>
  <si>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</si>
  <si>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</si>
  <si>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</si>
  <si>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</si>
  <si>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</si>
  <si>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</si>
  <si>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</si>
  <si>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</si>
  <si>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</si>
  <si>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</si>
  <si>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</si>
  <si>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</si>
  <si>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</si>
  <si>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</si>
  <si>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</si>
  <si>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</si>
  <si>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</si>
  <si>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</si>
  <si>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</si>
  <si>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</si>
  <si>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</si>
  <si>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</si>
  <si>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</si>
  <si>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</si>
  <si>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</si>
  <si>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</si>
  <si>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</si>
  <si>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</si>
  <si>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</si>
  <si>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</si>
  <si>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</si>
  <si>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</si>
  <si>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</si>
  <si>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</si>
  <si>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</si>
  <si>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</si>
  <si>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</si>
  <si>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</si>
  <si>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</si>
  <si>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</si>
  <si>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</si>
  <si>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</si>
  <si>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</si>
  <si>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</si>
  <si>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</si>
  <si>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</si>
  <si>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</si>
  <si>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</si>
  <si>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</si>
  <si>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</si>
  <si>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</si>
  <si>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</si>
  <si>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</si>
  <si>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</si>
  <si>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</si>
  <si>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</si>
  <si>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</si>
  <si>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</si>
  <si>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</si>
  <si>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</si>
  <si>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</si>
  <si>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</si>
  <si>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</si>
  <si>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</si>
  <si>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</si>
  <si>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</si>
  <si>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</si>
  <si>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</si>
  <si>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</si>
  <si>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</si>
  <si>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</si>
  <si>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</si>
  <si>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</si>
  <si>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</si>
  <si>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</si>
  <si>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</si>
  <si>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</si>
  <si>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</si>
  <si>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</si>
  <si>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</si>
  <si>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</si>
  <si>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</si>
  <si>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</si>
  <si>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</si>
  <si>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</si>
  <si>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</si>
  <si>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</si>
  <si>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</si>
  <si>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</si>
  <si>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</si>
  <si>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</si>
  <si>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</si>
  <si>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</si>
  <si>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</si>
  <si>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</si>
  <si>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</si>
  <si>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</si>
  <si>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</si>
  <si>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</si>
  <si>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</si>
  <si>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</si>
  <si>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</si>
  <si>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</si>
  <si>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</si>
  <si>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</si>
  <si>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</si>
  <si>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</si>
  <si>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</si>
  <si>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</si>
  <si>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</si>
  <si>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</si>
  <si>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</si>
  <si>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</si>
  <si>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</si>
  <si>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</si>
  <si>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</si>
  <si>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</si>
  <si>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</si>
  <si>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</si>
  <si>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</si>
  <si>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</si>
  <si>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</si>
  <si>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</si>
  <si>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</si>
  <si>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</si>
  <si>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</si>
  <si>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</si>
  <si>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</si>
  <si>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</si>
  <si>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</si>
  <si>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</si>
  <si>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</si>
  <si>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</si>
  <si>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</si>
  <si>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</si>
  <si>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</si>
  <si>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</si>
  <si>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</si>
  <si>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</si>
  <si>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</si>
  <si>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</si>
  <si>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</si>
  <si>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</si>
  <si>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</si>
  <si>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</si>
  <si>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</si>
  <si>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</si>
  <si>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</si>
  <si>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</si>
  <si>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</si>
  <si>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</si>
  <si>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</si>
  <si>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</si>
  <si>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</si>
  <si>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</si>
  <si>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</si>
  <si>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</si>
  <si>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</si>
  <si>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</si>
  <si>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</si>
  <si>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</si>
  <si>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</si>
  <si>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</si>
  <si>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</si>
  <si>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</si>
  <si>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</si>
  <si>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</si>
  <si>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</si>
  <si>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</si>
  <si>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</si>
  <si>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</si>
  <si>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</si>
  <si>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</si>
  <si>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</si>
  <si>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</si>
  <si>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</si>
  <si>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</si>
  <si>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</si>
  <si>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</si>
  <si>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</si>
  <si>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</si>
  <si>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</si>
  <si>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</si>
  <si>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</si>
  <si>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</si>
  <si>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</si>
  <si>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</si>
  <si>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</si>
  <si>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</si>
  <si>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</si>
  <si>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</si>
  <si>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</si>
  <si>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</si>
  <si>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</si>
  <si>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</si>
  <si>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</si>
  <si>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</si>
  <si>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</si>
  <si>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</si>
  <si>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</si>
  <si>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</si>
  <si>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</si>
  <si>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</si>
  <si>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</si>
  <si>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</si>
  <si>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</si>
  <si>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</si>
  <si>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</si>
  <si>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</si>
  <si>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</si>
  <si>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</si>
  <si>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</si>
  <si>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</si>
  <si>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</si>
  <si>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</si>
  <si>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</si>
  <si>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</si>
  <si>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</si>
  <si>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</si>
  <si>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</si>
  <si>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</si>
  <si>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</si>
  <si>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</si>
  <si>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</si>
  <si>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</si>
  <si>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</si>
  <si>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</si>
  <si>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</si>
  <si>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</si>
  <si>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</si>
  <si>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</si>
  <si>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</si>
  <si>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</si>
  <si>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</si>
  <si>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</si>
  <si>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</si>
  <si>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</si>
  <si>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</si>
  <si>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</si>
  <si>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</si>
  <si>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</si>
  <si>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</si>
  <si>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</si>
  <si>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</si>
  <si>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</si>
  <si>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</si>
  <si>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</si>
  <si>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</si>
  <si>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</si>
  <si>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</si>
  <si>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</si>
  <si>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</si>
  <si>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</si>
  <si>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</si>
  <si>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</si>
  <si>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</si>
  <si>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</si>
  <si>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</si>
  <si>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</si>
  <si>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</si>
  <si>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</si>
  <si>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</si>
  <si>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</si>
  <si>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</si>
  <si>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</si>
  <si>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</si>
  <si>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</si>
  <si>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</si>
  <si>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</si>
  <si>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</si>
  <si>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</si>
  <si>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</si>
  <si>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</si>
  <si>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</si>
  <si>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</si>
  <si>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</si>
  <si>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</si>
  <si>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</si>
  <si>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</si>
  <si>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</si>
  <si>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</si>
  <si>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</si>
  <si>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</si>
  <si>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</si>
  <si>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</si>
  <si>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</si>
  <si>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</si>
  <si>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</si>
  <si>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</si>
  <si>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</si>
  <si>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</si>
  <si>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</si>
  <si>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</si>
  <si>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</si>
  <si>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</si>
  <si>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</si>
  <si>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</si>
  <si>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</si>
  <si>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</si>
  <si>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</si>
  <si>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</si>
  <si>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</si>
  <si>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</si>
  <si>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</si>
  <si>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</si>
  <si>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</si>
  <si>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</si>
  <si>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</si>
  <si>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</si>
  <si>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</si>
  <si>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</si>
  <si>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</si>
  <si>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</si>
  <si>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</si>
  <si>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</si>
  <si>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</si>
  <si>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</si>
  <si>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</si>
  <si>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</si>
  <si>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</si>
  <si>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</si>
  <si>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</si>
  <si>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</si>
  <si>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</si>
  <si>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</si>
  <si>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</si>
  <si>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</si>
  <si>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</si>
  <si>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</si>
  <si>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</si>
  <si>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</si>
  <si>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</si>
  <si>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</si>
  <si>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</si>
  <si>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</si>
  <si>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</si>
  <si>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</si>
  <si>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</si>
  <si>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</si>
  <si>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</si>
  <si>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</si>
  <si>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</si>
  <si>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</si>
  <si>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</si>
  <si>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</si>
  <si>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</si>
  <si>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</si>
  <si>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</si>
  <si>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</si>
  <si>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</si>
  <si>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</si>
  <si>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</si>
  <si>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</si>
  <si>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</si>
  <si>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</si>
  <si>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</si>
  <si>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</si>
  <si>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</si>
  <si>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</si>
  <si>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</si>
  <si>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</si>
  <si>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</si>
  <si>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</si>
  <si>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</si>
  <si>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</si>
  <si>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</si>
  <si>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</si>
  <si>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</si>
  <si>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</si>
  <si>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</si>
  <si>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</si>
  <si>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</si>
  <si>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</si>
  <si>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</si>
  <si>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</si>
  <si>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</si>
  <si>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</si>
  <si>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</si>
  <si>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</si>
  <si>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</si>
  <si>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</si>
  <si>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</si>
  <si>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</si>
  <si>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</si>
  <si>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</si>
  <si>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</si>
  <si>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</si>
  <si>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</si>
  <si>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</si>
  <si>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</si>
  <si>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</si>
  <si>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</si>
  <si>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</si>
  <si>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</si>
  <si>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</si>
  <si>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</si>
  <si>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</si>
  <si>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</si>
  <si>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</si>
  <si>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</si>
  <si>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</si>
  <si>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</si>
  <si>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</si>
  <si>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</si>
  <si>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</si>
  <si>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</si>
  <si>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</si>
  <si>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</si>
  <si>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</si>
  <si>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</si>
  <si>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</si>
  <si>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</si>
  <si>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</si>
  <si>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</si>
  <si>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</si>
  <si>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</si>
  <si>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</si>
  <si>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</si>
  <si>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</si>
  <si>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</si>
  <si>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</si>
  <si>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</si>
  <si>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</si>
  <si>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</si>
  <si>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</si>
  <si>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</si>
  <si>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</si>
  <si>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</si>
  <si>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</si>
  <si>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</si>
  <si>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</si>
  <si>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</si>
  <si>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</si>
  <si>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</si>
  <si>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</si>
  <si>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</si>
  <si>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</si>
  <si>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</si>
  <si>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</si>
  <si>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</si>
  <si>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</si>
  <si>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</si>
  <si>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</si>
  <si>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</si>
  <si>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</si>
  <si>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</si>
  <si>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</si>
  <si>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</si>
  <si>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</si>
  <si>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</si>
  <si>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</si>
  <si>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</si>
  <si>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</si>
  <si>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</si>
  <si>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</si>
  <si>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</si>
  <si>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</si>
  <si>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</si>
  <si>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</si>
  <si>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</si>
  <si>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</si>
  <si>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</si>
  <si>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</si>
  <si>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</si>
  <si>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</si>
  <si>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</si>
  <si>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</si>
  <si>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</si>
  <si>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</si>
  <si>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</si>
  <si>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</si>
  <si>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</si>
  <si>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</si>
  <si>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</si>
  <si>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</si>
  <si>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</si>
  <si>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</si>
  <si>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</si>
  <si>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</si>
  <si>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</si>
  <si>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</si>
  <si>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</si>
  <si>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</si>
  <si>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</si>
  <si>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</si>
  <si>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</si>
  <si>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</si>
  <si>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</si>
  <si>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</si>
  <si>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</si>
  <si>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</si>
  <si>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</si>
  <si>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</si>
  <si>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</si>
  <si>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</si>
  <si>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</si>
  <si>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</si>
  <si>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</si>
  <si>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</si>
  <si>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</si>
  <si>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</si>
  <si>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</si>
  <si>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</si>
  <si>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</si>
  <si>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</si>
  <si>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</si>
  <si>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</si>
  <si>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</si>
  <si>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</si>
  <si>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</si>
  <si>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</si>
  <si>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</si>
  <si>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</si>
  <si>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</si>
  <si>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</si>
  <si>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</si>
  <si>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</si>
  <si>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</si>
  <si>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</si>
  <si>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</si>
  <si>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</si>
  <si>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</si>
  <si>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</si>
  <si>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</si>
  <si>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</si>
  <si>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</si>
  <si>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</si>
  <si>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</si>
  <si>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</si>
  <si>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</si>
  <si>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</si>
  <si>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</si>
  <si>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</si>
  <si>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</si>
  <si>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</si>
  <si>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</si>
  <si>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</si>
  <si>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</si>
  <si>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</si>
  <si>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</si>
  <si>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</si>
  <si>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</si>
  <si>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</si>
  <si>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</si>
  <si>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</si>
  <si>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</si>
  <si>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</si>
  <si>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</si>
  <si>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</si>
  <si>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</si>
  <si>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</si>
  <si>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</si>
  <si>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</si>
  <si>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</si>
  <si>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</si>
  <si>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</si>
  <si>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</si>
  <si>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</si>
  <si>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</si>
  <si>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</si>
  <si>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</si>
  <si>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</si>
  <si>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</si>
  <si>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</si>
  <si>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</si>
  <si>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</si>
  <si>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</si>
  <si>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</si>
  <si>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</si>
  <si>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</si>
  <si>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</si>
  <si>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</si>
  <si>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</si>
  <si>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</si>
  <si>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</si>
  <si>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</si>
  <si>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</si>
  <si>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</si>
  <si>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</si>
  <si>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</si>
  <si>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</si>
  <si>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</si>
  <si>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</si>
  <si>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</si>
  <si>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</si>
  <si>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</si>
  <si>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</si>
  <si>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</si>
  <si>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</si>
  <si>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</si>
  <si>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</si>
  <si>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</si>
  <si>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</si>
  <si>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</si>
  <si>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</si>
  <si>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</si>
  <si>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</si>
  <si>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</si>
  <si>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</si>
  <si>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</si>
  <si>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</si>
  <si>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</si>
  <si>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</si>
  <si>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</si>
  <si>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</si>
  <si>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</si>
  <si>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</si>
  <si>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</si>
  <si>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</si>
  <si>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</si>
  <si>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</si>
  <si>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</si>
  <si>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</si>
  <si>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</si>
  <si>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</si>
  <si>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</si>
  <si>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</si>
  <si>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</si>
  <si>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</si>
  <si>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</si>
  <si>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</si>
  <si>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</si>
  <si>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</si>
  <si>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</si>
  <si>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</si>
  <si>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</si>
  <si>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</si>
  <si>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</si>
  <si>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</si>
  <si>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</si>
  <si>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</si>
  <si>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</si>
  <si>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</si>
  <si>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</si>
  <si>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</si>
  <si>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</si>
  <si>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</si>
  <si>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</si>
  <si>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</si>
  <si>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</si>
  <si>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</si>
  <si>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</si>
  <si>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</si>
  <si>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</si>
  <si>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</si>
  <si>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</si>
  <si>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</si>
  <si>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</si>
  <si>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</si>
  <si>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</si>
  <si>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</si>
  <si>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</si>
  <si>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</si>
  <si>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</si>
  <si>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</si>
  <si>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</si>
  <si>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</si>
  <si>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</si>
  <si>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</si>
  <si>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</si>
  <si>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</si>
  <si>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</si>
  <si>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</si>
  <si>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</si>
  <si>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</si>
  <si>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</si>
  <si>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</si>
  <si>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</si>
  <si>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</si>
  <si>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</si>
  <si>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</si>
  <si>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</si>
  <si>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</si>
  <si>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</si>
  <si>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</si>
  <si>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</si>
  <si>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</si>
  <si>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</si>
  <si>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</si>
  <si>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</si>
  <si>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</si>
  <si>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</si>
  <si>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</si>
  <si>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</si>
  <si>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</si>
  <si>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</si>
  <si>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</si>
  <si>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</si>
  <si>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</si>
  <si>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</si>
  <si>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</si>
  <si>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</si>
  <si>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</si>
  <si>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</si>
  <si>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</si>
  <si>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</si>
  <si>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</si>
  <si>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</si>
  <si>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</si>
  <si>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</si>
  <si>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</si>
  <si>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</si>
  <si>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</si>
  <si>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</si>
  <si>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</si>
  <si>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</si>
  <si>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</si>
  <si>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</si>
  <si>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</si>
  <si>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</si>
  <si>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</si>
  <si>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</si>
  <si>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</si>
  <si>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</si>
  <si>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</si>
  <si>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</si>
  <si>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</si>
  <si>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</si>
  <si>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</si>
  <si>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</si>
  <si>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</si>
  <si>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</si>
  <si>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</si>
  <si>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</si>
  <si>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</si>
  <si>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</si>
  <si>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</si>
  <si>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</si>
  <si>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</si>
  <si>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</si>
  <si>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</si>
  <si>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</si>
  <si>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</si>
  <si>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</si>
  <si>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</si>
  <si>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</si>
  <si>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</si>
  <si>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</si>
  <si>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</si>
  <si>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</si>
  <si>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</si>
  <si>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</si>
  <si>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</si>
  <si>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</si>
  <si>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</si>
  <si>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</si>
  <si>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</si>
  <si>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</si>
  <si>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</si>
  <si>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</si>
  <si>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</si>
  <si>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</si>
  <si>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</si>
  <si>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</si>
  <si>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</si>
  <si>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</si>
  <si>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</si>
  <si>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</si>
  <si>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</si>
  <si>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</si>
  <si>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</si>
  <si>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</si>
  <si>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</si>
  <si>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</si>
  <si>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</si>
  <si>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</si>
  <si>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</si>
  <si>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</si>
  <si>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</si>
  <si>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</si>
  <si>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</si>
  <si>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</si>
  <si>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</si>
  <si>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</si>
  <si>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</si>
  <si>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</si>
  <si>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</si>
  <si>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</si>
  <si>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</si>
  <si>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</si>
  <si>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</si>
  <si>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</si>
  <si>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</si>
  <si>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</si>
  <si>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</si>
  <si>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</si>
  <si>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</si>
  <si>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</si>
  <si>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</si>
  <si>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</si>
  <si>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</si>
  <si>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</si>
  <si>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</si>
  <si>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</si>
  <si>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</si>
  <si>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</si>
  <si>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</si>
  <si>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</si>
  <si>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</si>
  <si>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</si>
  <si>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</si>
  <si>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</si>
  <si>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</si>
  <si>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</si>
  <si>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</si>
  <si>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</si>
  <si>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</si>
  <si>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</si>
  <si>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</si>
  <si>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</si>
  <si>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</si>
  <si>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</si>
  <si>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</si>
  <si>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</si>
  <si>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</si>
  <si>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</si>
  <si>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</si>
  <si>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</si>
  <si>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</si>
  <si>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</si>
  <si>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</si>
  <si>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</si>
  <si>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</si>
  <si>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</si>
  <si>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</si>
  <si>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</si>
  <si>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</si>
  <si>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</si>
  <si>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</si>
  <si>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</si>
  <si>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</si>
  <si>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</si>
  <si>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</si>
  <si>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</si>
  <si>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</si>
  <si>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</si>
  <si>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</si>
  <si>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</si>
  <si>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</si>
  <si>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</si>
  <si>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</si>
  <si>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</si>
  <si>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</si>
  <si>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</si>
  <si>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</si>
  <si>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</si>
  <si>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</si>
  <si>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</si>
  <si>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</si>
  <si>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</si>
  <si>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</si>
  <si>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</si>
  <si>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</si>
  <si>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</si>
  <si>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</si>
  <si>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</si>
  <si>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</si>
  <si>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</si>
  <si>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</si>
  <si>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</si>
  <si>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</si>
  <si>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</si>
  <si>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</si>
  <si>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</si>
  <si>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</si>
  <si>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</si>
  <si>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</si>
  <si>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</si>
  <si>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</si>
  <si>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</si>
  <si>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</si>
  <si>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</si>
  <si>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</si>
  <si>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</si>
  <si>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</si>
  <si>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</si>
  <si>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</si>
  <si>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</si>
  <si>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</si>
  <si>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</si>
  <si>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</si>
  <si>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</si>
  <si>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</si>
  <si>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</si>
  <si>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</si>
  <si>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</si>
  <si>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</si>
  <si>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</si>
  <si>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</si>
  <si>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</si>
  <si>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</si>
  <si>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</si>
  <si>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</si>
  <si>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</si>
  <si>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</si>
  <si>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</si>
  <si>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</si>
  <si>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</si>
  <si>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</si>
  <si>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</si>
  <si>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</si>
  <si>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</si>
  <si>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</si>
  <si>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</si>
  <si>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</si>
  <si>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</si>
  <si>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</si>
  <si>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</si>
  <si>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</si>
  <si>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</si>
  <si>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</si>
  <si>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</si>
  <si>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</si>
  <si>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</si>
  <si>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</si>
  <si>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</si>
  <si>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</si>
  <si>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</si>
  <si>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</si>
  <si>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</si>
  <si>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</si>
  <si>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</si>
  <si>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</si>
  <si>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</si>
  <si>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</si>
  <si>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</si>
  <si>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</si>
  <si>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</si>
  <si>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</si>
  <si>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</si>
  <si>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</si>
  <si>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</si>
  <si>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</si>
  <si>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</si>
  <si>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</si>
  <si>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</si>
  <si>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</si>
  <si>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</si>
  <si>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</si>
  <si>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</si>
  <si>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</si>
  <si>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</si>
  <si>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</si>
  <si>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</si>
  <si>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</si>
  <si>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</si>
  <si>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</si>
  <si>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</si>
  <si>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</si>
  <si>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</si>
  <si>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</si>
  <si>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</si>
  <si>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</si>
  <si>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</si>
  <si>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</si>
  <si>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</si>
  <si>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</si>
  <si>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</si>
  <si>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</si>
  <si>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</si>
  <si>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</si>
  <si>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</si>
  <si>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</si>
  <si>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</si>
  <si>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</si>
  <si>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</si>
  <si>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</si>
  <si>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</si>
  <si>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</si>
  <si>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</si>
  <si>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</si>
  <si>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</si>
  <si>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</si>
  <si>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</si>
  <si>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</si>
  <si>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</si>
  <si>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</si>
  <si>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</si>
  <si>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</si>
  <si>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</si>
  <si>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</si>
  <si>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</si>
  <si>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</si>
  <si>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</si>
  <si>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</si>
  <si>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</si>
  <si>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</si>
  <si>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</si>
  <si>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</si>
  <si>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</si>
  <si>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</si>
  <si>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</si>
  <si>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</si>
  <si>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</si>
  <si>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</si>
  <si>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</si>
  <si>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</si>
  <si>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</si>
  <si>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</si>
  <si>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</si>
  <si>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</si>
  <si>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</si>
  <si>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</si>
  <si>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</si>
  <si>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</si>
  <si>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</si>
  <si>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</si>
  <si>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</si>
  <si>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</si>
  <si>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</si>
  <si>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</si>
  <si>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</si>
  <si>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</si>
  <si>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</si>
  <si>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</si>
  <si>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</si>
  <si>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</si>
  <si>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</si>
  <si>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</si>
  <si>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</si>
  <si>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</si>
  <si>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</si>
  <si>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</si>
  <si>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</si>
  <si>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</si>
  <si>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</si>
  <si>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</si>
  <si>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</si>
  <si>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</si>
  <si>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</si>
  <si>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</si>
  <si>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</si>
  <si>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</si>
  <si>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</si>
  <si>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</si>
  <si>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</si>
  <si>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</si>
  <si>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</si>
  <si>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</si>
  <si>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</si>
  <si>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</si>
  <si>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</si>
  <si>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</si>
  <si>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</si>
  <si>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</si>
  <si>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</si>
  <si>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</si>
  <si>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</si>
  <si>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</si>
  <si>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</si>
  <si>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</si>
  <si>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</si>
  <si>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</si>
  <si>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</si>
  <si>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</si>
  <si>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</si>
  <si>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</si>
  <si>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</si>
  <si>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</si>
  <si>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</si>
  <si>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</si>
  <si>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</si>
  <si>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</si>
  <si>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</si>
  <si>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</si>
  <si>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</si>
  <si>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</si>
  <si>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</si>
  <si>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</si>
  <si>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</si>
  <si>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</si>
  <si>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</si>
  <si>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</si>
  <si>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</si>
  <si>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</si>
  <si>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</si>
  <si>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</si>
  <si>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</si>
  <si>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</si>
  <si>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</si>
  <si>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</si>
  <si>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</si>
  <si>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</si>
  <si>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</si>
  <si>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</si>
  <si>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</si>
  <si>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</si>
  <si>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</si>
  <si>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</si>
  <si>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</si>
  <si>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</si>
  <si>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</si>
  <si>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</si>
  <si>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</si>
  <si>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</si>
  <si>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</si>
  <si>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</si>
  <si>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</si>
  <si>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</si>
  <si>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</si>
  <si>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</si>
  <si>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</si>
  <si>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</si>
  <si>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</si>
  <si>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</si>
  <si>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</si>
  <si>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</si>
  <si>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</si>
  <si>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</si>
  <si>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</si>
  <si>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</si>
  <si>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</si>
  <si>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</si>
  <si>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</si>
  <si>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</si>
  <si>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</si>
  <si>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</si>
  <si>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</si>
  <si>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</si>
  <si>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</si>
  <si>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</si>
  <si>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</si>
  <si>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</si>
  <si>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</si>
  <si>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</si>
  <si>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</si>
  <si>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</si>
  <si>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</si>
  <si>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</si>
  <si>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</si>
  <si>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</si>
  <si>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</si>
  <si>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</si>
  <si>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</si>
  <si>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</si>
  <si>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</si>
  <si>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</si>
  <si>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</si>
  <si>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</si>
  <si>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</si>
  <si>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</si>
  <si>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</si>
  <si>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</si>
  <si>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</si>
  <si>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</si>
  <si>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</si>
  <si>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</si>
  <si>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</si>
  <si>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</si>
  <si>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</si>
  <si>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</si>
  <si>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</si>
  <si>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</si>
  <si>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</si>
  <si>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</si>
  <si>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</si>
  <si>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</si>
  <si>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</si>
  <si>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</si>
  <si>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</si>
  <si>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</si>
  <si>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</si>
  <si>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</si>
  <si>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</si>
  <si>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</si>
  <si>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</si>
  <si>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</si>
  <si>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</si>
  <si>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</si>
  <si>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</si>
  <si>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</si>
  <si>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</si>
  <si>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</si>
  <si>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</si>
  <si>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</si>
  <si>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</si>
  <si>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</si>
  <si>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</si>
  <si>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</si>
  <si>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</si>
  <si>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</si>
  <si>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</si>
  <si>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</si>
  <si>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</si>
  <si>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</si>
  <si>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</si>
  <si>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</si>
  <si>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</si>
  <si>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</si>
  <si>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</si>
  <si>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</si>
  <si>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</si>
  <si>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</si>
  <si>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</si>
  <si>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</si>
  <si>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</si>
  <si>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</si>
  <si>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</si>
  <si>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</si>
  <si>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</si>
  <si>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</si>
  <si>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</si>
  <si>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</si>
  <si>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</si>
  <si>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</si>
  <si>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</si>
  <si>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</si>
  <si>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</si>
  <si>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</si>
  <si>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</si>
  <si>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</si>
  <si>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</si>
  <si>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</si>
  <si>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</si>
  <si>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</si>
  <si>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</si>
  <si>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</si>
  <si>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</si>
  <si>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</si>
  <si>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</si>
  <si>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</si>
  <si>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</si>
  <si>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</si>
  <si>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</si>
  <si>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</si>
  <si>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</si>
  <si>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</si>
  <si>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</si>
  <si>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</si>
  <si>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</si>
  <si>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</si>
  <si>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</si>
  <si>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</si>
  <si>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</si>
  <si>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</si>
  <si>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</si>
  <si>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</si>
  <si>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</si>
  <si>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</si>
  <si>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</si>
  <si>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</si>
  <si>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</si>
  <si>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</si>
  <si>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</si>
  <si>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</si>
  <si>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</si>
  <si>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</si>
  <si>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</si>
  <si>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</si>
  <si>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</si>
  <si>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</si>
  <si>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</si>
  <si>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</si>
  <si>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</si>
  <si>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</si>
  <si>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</si>
  <si>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</si>
  <si>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</si>
  <si>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</si>
  <si>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</si>
  <si>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</si>
  <si>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</si>
  <si>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</si>
  <si>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</si>
  <si>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</si>
  <si>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</si>
  <si>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</si>
  <si>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</si>
  <si>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</si>
  <si>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</si>
  <si>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</si>
  <si>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</si>
  <si>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</si>
  <si>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</si>
  <si>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</si>
  <si>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</si>
  <si>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</si>
  <si>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</si>
  <si>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</si>
  <si>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</si>
  <si>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</si>
  <si>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</si>
  <si>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</si>
  <si>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</si>
  <si>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</si>
  <si>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</si>
  <si>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</si>
  <si>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</si>
  <si>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</si>
  <si>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</si>
  <si>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</si>
  <si>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</si>
  <si>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</si>
  <si>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</si>
  <si>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</si>
  <si>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</si>
  <si>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</si>
  <si>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</si>
  <si>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</si>
  <si>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</si>
  <si>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</si>
  <si>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</si>
  <si>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</si>
  <si>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</si>
  <si>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</si>
  <si>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</si>
  <si>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</si>
  <si>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</si>
  <si>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</si>
  <si>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</si>
  <si>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</si>
  <si>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</si>
  <si>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</si>
  <si>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</si>
  <si>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</si>
  <si>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</si>
  <si>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</si>
  <si>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</si>
  <si>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</si>
  <si>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</si>
  <si>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</si>
  <si>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</si>
  <si>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</si>
  <si>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</si>
  <si>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</si>
  <si>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</si>
  <si>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</si>
  <si>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</si>
  <si>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</si>
  <si>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</si>
  <si>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</si>
  <si>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</si>
  <si>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</si>
  <si>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</si>
  <si>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</si>
  <si>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</si>
  <si>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</si>
  <si>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</si>
  <si>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</si>
  <si>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</si>
  <si>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</si>
  <si>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</si>
  <si>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</si>
  <si>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</si>
  <si>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</si>
  <si>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</si>
  <si>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</si>
  <si>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</si>
  <si>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</si>
  <si>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</si>
  <si>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</si>
  <si>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</si>
  <si>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</si>
  <si>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</si>
  <si>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</si>
  <si>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</si>
  <si>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</si>
  <si>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</si>
  <si>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</si>
  <si>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</si>
  <si>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</si>
  <si>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</si>
  <si>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</si>
  <si>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</si>
  <si>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</si>
  <si>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</si>
  <si>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</si>
  <si>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</si>
  <si>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</si>
  <si>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</si>
  <si>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</si>
  <si>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</si>
  <si>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</si>
  <si>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</si>
  <si>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</si>
  <si>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</si>
  <si>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</si>
  <si>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</si>
  <si>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</si>
  <si>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</si>
  <si>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</si>
  <si>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</si>
  <si>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</si>
  <si>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</si>
  <si>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</si>
  <si>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</si>
  <si>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</si>
  <si>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</si>
  <si>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</si>
  <si>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</si>
  <si>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</si>
  <si>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</si>
  <si>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</si>
  <si>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</si>
  <si>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</si>
  <si>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</si>
  <si>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</si>
  <si>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</si>
  <si>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</si>
  <si>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</si>
  <si>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</si>
  <si>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</si>
  <si>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</si>
  <si>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</si>
  <si>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</si>
  <si>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</si>
  <si>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</si>
  <si>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</si>
  <si>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</si>
  <si>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</si>
  <si>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</si>
  <si>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</si>
  <si>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</si>
  <si>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</si>
  <si>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</si>
  <si>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</si>
  <si>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</si>
  <si>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</si>
  <si>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</si>
  <si>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</si>
  <si>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</si>
  <si>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</si>
  <si>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</si>
  <si>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</si>
  <si>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</si>
  <si>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</si>
  <si>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</si>
  <si>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</si>
  <si>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</si>
  <si>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</si>
  <si>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</si>
  <si>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</si>
  <si>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</si>
  <si>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</si>
  <si>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</si>
  <si>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</si>
  <si>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</si>
  <si>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</si>
  <si>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</si>
  <si>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</si>
  <si>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</si>
  <si>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</si>
  <si>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</si>
  <si>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</si>
  <si>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</si>
  <si>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</si>
  <si>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</si>
  <si>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</si>
  <si>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</si>
  <si>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</si>
  <si>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</si>
  <si>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</si>
  <si>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</si>
  <si>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</si>
  <si>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</si>
  <si>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</si>
  <si>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</si>
  <si>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</si>
  <si>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</si>
  <si>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</si>
  <si>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</si>
  <si>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</si>
  <si>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</si>
  <si>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</si>
  <si>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</si>
  <si>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</si>
  <si>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</si>
  <si>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</si>
  <si>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</si>
  <si>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</si>
  <si>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</si>
  <si>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</si>
  <si>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</si>
  <si>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</si>
  <si>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</si>
  <si>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</si>
  <si>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</si>
  <si>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</si>
  <si>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</si>
  <si>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</si>
  <si>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</si>
  <si>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</si>
  <si>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</si>
  <si>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</si>
  <si>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</si>
  <si>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</si>
  <si>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</si>
  <si>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</si>
  <si>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</si>
  <si>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</si>
  <si>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</si>
  <si>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</si>
  <si>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</si>
  <si>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</si>
  <si>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</si>
  <si>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</si>
  <si>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</si>
  <si>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</si>
  <si>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</si>
  <si>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</si>
  <si>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</si>
  <si>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</si>
  <si>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</si>
  <si>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</si>
  <si>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</si>
  <si>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</si>
  <si>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</si>
  <si>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</si>
  <si>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</si>
  <si>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</si>
  <si>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</si>
  <si>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</si>
  <si>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</si>
  <si>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</si>
  <si>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</si>
  <si>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</si>
  <si>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</si>
  <si>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</si>
  <si>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</si>
  <si>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</si>
  <si>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</si>
  <si>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</si>
  <si>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</si>
  <si>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</si>
  <si>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</si>
  <si>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</si>
  <si>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</si>
  <si>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</si>
  <si>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</si>
  <si>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</si>
  <si>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</si>
  <si>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</si>
  <si>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</si>
  <si>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</si>
  <si>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</si>
  <si>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</si>
  <si>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</si>
  <si>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</si>
  <si>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</si>
  <si>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</si>
  <si>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</si>
  <si>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</si>
  <si>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</si>
  <si>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</si>
  <si>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</si>
  <si>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</si>
  <si>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</si>
  <si>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</si>
  <si>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</si>
  <si>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</si>
  <si>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</si>
  <si>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</si>
  <si>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</si>
  <si>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</si>
  <si>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</si>
  <si>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</si>
  <si>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</si>
  <si>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</si>
  <si>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</si>
  <si>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</si>
  <si>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</si>
  <si>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</si>
  <si>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</si>
  <si>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</si>
  <si>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</si>
  <si>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</si>
  <si>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</si>
  <si>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</si>
  <si>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</si>
  <si>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</si>
  <si>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</si>
  <si>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</si>
  <si>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</si>
  <si>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</si>
  <si>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</si>
  <si>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</si>
  <si>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</si>
  <si>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</si>
  <si>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</si>
  <si>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</si>
  <si>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</si>
  <si>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</si>
  <si>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</si>
  <si>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</si>
  <si>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</si>
  <si>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</si>
  <si>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</si>
  <si>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</si>
  <si>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</si>
  <si>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</si>
  <si>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</si>
  <si>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</si>
  <si>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</si>
  <si>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</si>
  <si>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</si>
  <si>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</si>
  <si>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</si>
  <si>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</si>
  <si>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</si>
  <si>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</si>
  <si>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</si>
  <si>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</si>
  <si>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</si>
  <si>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</si>
  <si>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</si>
  <si>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</si>
  <si>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</si>
  <si>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</si>
  <si>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</si>
  <si>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</si>
  <si>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</si>
  <si>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</si>
  <si>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</si>
  <si>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</si>
  <si>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</si>
  <si>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</si>
  <si>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</si>
  <si>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</si>
  <si>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</si>
  <si>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</si>
  <si>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</si>
  <si>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</si>
  <si>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</si>
  <si>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</si>
  <si>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</si>
  <si>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</si>
  <si>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</si>
  <si>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</si>
  <si>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</si>
  <si>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</si>
  <si>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</si>
  <si>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</si>
  <si>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</si>
  <si>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</si>
  <si>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</si>
  <si>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</si>
  <si>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</si>
  <si>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</si>
  <si>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</si>
  <si>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</si>
  <si>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</si>
  <si>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</si>
  <si>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</si>
  <si>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</si>
  <si>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</si>
  <si>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</si>
  <si>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</si>
  <si>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</si>
  <si>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</si>
  <si>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</si>
  <si>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</si>
  <si>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</si>
  <si>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</si>
  <si>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</si>
  <si>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</si>
  <si>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</si>
  <si>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</si>
  <si>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</si>
  <si>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</si>
  <si>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</si>
  <si>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</si>
  <si>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</si>
  <si>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</si>
  <si>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</si>
  <si>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</si>
  <si>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</si>
  <si>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</si>
  <si>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</si>
  <si>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</si>
  <si>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</si>
  <si>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</si>
  <si>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</si>
  <si>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</si>
  <si>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</si>
  <si>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</si>
  <si>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</si>
  <si>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</si>
  <si>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</si>
  <si>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</si>
  <si>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</si>
  <si>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</si>
  <si>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</si>
  <si>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</si>
  <si>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</si>
  <si>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</si>
  <si>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</si>
  <si>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</si>
  <si>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</si>
  <si>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</si>
  <si>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</si>
  <si>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</si>
  <si>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</si>
  <si>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</si>
  <si>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</si>
  <si>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</si>
  <si>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</si>
  <si>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</si>
  <si>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</si>
  <si>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</si>
  <si>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</si>
  <si>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</si>
  <si>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</si>
  <si>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</si>
  <si>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</si>
  <si>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</si>
  <si>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</si>
  <si>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</si>
  <si>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</si>
  <si>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</si>
  <si>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</si>
  <si>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</si>
  <si>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</si>
  <si>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</si>
  <si>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</si>
  <si>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</si>
  <si>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</si>
  <si>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</si>
  <si>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</si>
  <si>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</si>
  <si>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</si>
  <si>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</si>
  <si>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</si>
  <si>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</si>
  <si>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</si>
  <si>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</si>
  <si>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</si>
  <si>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</si>
  <si>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</si>
  <si>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</si>
  <si>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</si>
  <si>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</si>
  <si>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</si>
  <si>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</si>
  <si>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</si>
  <si>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</si>
  <si>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</si>
  <si>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</si>
  <si>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</si>
  <si>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</si>
  <si>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</si>
  <si>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</si>
  <si>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</si>
  <si>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</si>
  <si>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</si>
  <si>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</si>
  <si>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</si>
  <si>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</si>
  <si>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</si>
  <si>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</si>
  <si>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</si>
  <si>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</si>
  <si>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</si>
  <si>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</si>
  <si>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</si>
  <si>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</si>
  <si>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</si>
  <si>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</si>
  <si>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</si>
  <si>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</si>
  <si>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</si>
  <si>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</si>
  <si>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</si>
  <si>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</si>
  <si>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</si>
  <si>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</si>
  <si>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</si>
  <si>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</si>
  <si>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</si>
  <si>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</si>
  <si>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</si>
  <si>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</si>
  <si>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</si>
  <si>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</si>
  <si>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</si>
  <si>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</si>
  <si>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</si>
  <si>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</si>
  <si>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</si>
  <si>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</si>
  <si>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</si>
  <si>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</si>
  <si>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</si>
  <si>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</si>
  <si>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</si>
  <si>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</si>
  <si>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</si>
  <si>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</si>
  <si>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</si>
  <si>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</si>
  <si>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</si>
  <si>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</si>
  <si>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</si>
  <si>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</si>
  <si>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</si>
  <si>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</si>
  <si>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</si>
  <si>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</si>
  <si>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</si>
  <si>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</si>
  <si>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</si>
  <si>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</si>
  <si>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</si>
  <si>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</si>
  <si>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</si>
  <si>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</si>
  <si>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</si>
  <si>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</si>
  <si>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</si>
  <si>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</si>
  <si>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</si>
  <si>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</si>
  <si>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</si>
  <si>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</si>
  <si>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</si>
  <si>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</si>
  <si>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</si>
  <si>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</si>
  <si>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</si>
  <si>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</si>
  <si>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</si>
  <si>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</si>
  <si>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</si>
  <si>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</si>
  <si>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</si>
  <si>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</si>
  <si>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</si>
  <si>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</si>
  <si>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</si>
  <si>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</si>
  <si>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</si>
  <si>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</si>
  <si>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</si>
  <si>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</si>
  <si>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</si>
  <si>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</si>
  <si>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</si>
  <si>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</si>
  <si>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</si>
  <si>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</si>
  <si>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</si>
  <si>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</si>
  <si>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</si>
  <si>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</si>
  <si>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</si>
  <si>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</si>
  <si>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</si>
  <si>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</si>
  <si>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</si>
  <si>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</si>
  <si>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</si>
  <si>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</si>
  <si>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</si>
  <si>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</si>
  <si>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</si>
  <si>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</si>
  <si>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</si>
  <si>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</si>
  <si>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</si>
  <si>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</si>
  <si>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</si>
  <si>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</si>
  <si>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</si>
  <si>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</si>
  <si>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</si>
  <si>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</si>
  <si>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</si>
  <si>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</si>
  <si>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</si>
  <si>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</si>
  <si>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</si>
  <si>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</si>
  <si>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</si>
  <si>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</si>
  <si>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</si>
  <si>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</si>
  <si>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</si>
  <si>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</si>
  <si>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</si>
  <si>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</si>
  <si>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</si>
  <si>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</si>
  <si>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</si>
  <si>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</si>
  <si>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</si>
  <si>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</si>
  <si>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</si>
  <si>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</si>
  <si>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</si>
  <si>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</si>
  <si>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</si>
  <si>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</si>
  <si>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</si>
  <si>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</si>
  <si>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</si>
  <si>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</si>
  <si>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</si>
  <si>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</si>
  <si>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</si>
  <si>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</si>
  <si>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</si>
  <si>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</si>
  <si>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</si>
  <si>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</si>
  <si>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</si>
  <si>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</si>
  <si>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</si>
  <si>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</si>
  <si>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</si>
  <si>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</si>
  <si>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</si>
  <si>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</si>
  <si>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</si>
  <si>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</si>
  <si>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</si>
  <si>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</si>
  <si>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</si>
  <si>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</si>
  <si>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</si>
  <si>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</si>
  <si>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</si>
  <si>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</si>
  <si>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</si>
  <si>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</si>
  <si>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</si>
  <si>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</si>
  <si>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</si>
  <si>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</si>
  <si>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</si>
  <si>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</si>
  <si>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</si>
  <si>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</si>
  <si>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</si>
  <si>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</si>
  <si>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</si>
  <si>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</si>
  <si>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</si>
  <si>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</si>
  <si>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</si>
  <si>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</si>
  <si>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</si>
  <si>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</si>
  <si>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</si>
  <si>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</si>
  <si>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</si>
  <si>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</si>
  <si>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</si>
  <si>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</si>
  <si>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</si>
  <si>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</si>
  <si>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</si>
  <si>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</si>
  <si>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</si>
  <si>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</si>
  <si>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</si>
  <si>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</si>
  <si>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</si>
  <si>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</si>
  <si>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</si>
  <si>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</si>
  <si>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</si>
  <si>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</si>
  <si>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</si>
  <si>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</si>
  <si>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</si>
  <si>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</si>
  <si>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</si>
  <si>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</si>
  <si>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</si>
  <si>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</si>
  <si>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</si>
  <si>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</si>
  <si>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</si>
  <si>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</si>
  <si>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</si>
  <si>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</si>
  <si>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</si>
  <si>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</si>
  <si>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</si>
  <si>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</si>
  <si>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</si>
  <si>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</si>
  <si>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</si>
  <si>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</si>
  <si>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</si>
  <si>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</si>
  <si>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</si>
  <si>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</si>
  <si>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</si>
  <si>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</si>
  <si>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</si>
  <si>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</si>
  <si>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</si>
  <si>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</si>
  <si>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</si>
  <si>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</si>
  <si>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</si>
  <si>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</si>
  <si>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</si>
  <si>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</si>
  <si>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</si>
  <si>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</si>
  <si>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</si>
  <si>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</si>
  <si>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</si>
  <si>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</si>
  <si>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</si>
  <si>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</si>
  <si>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</si>
  <si>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</si>
  <si>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</si>
  <si>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</si>
  <si>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</si>
  <si>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</si>
  <si>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</si>
  <si>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</si>
  <si>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</si>
  <si>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</si>
  <si>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</si>
  <si>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</si>
  <si>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</si>
  <si>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</si>
  <si>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</si>
  <si>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</si>
  <si>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</si>
  <si>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</si>
  <si>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</si>
  <si>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</si>
  <si>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</si>
  <si>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</si>
  <si>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</si>
  <si>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</si>
  <si>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</si>
  <si>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</si>
  <si>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</si>
  <si>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</si>
  <si>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</si>
  <si>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</si>
  <si>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</si>
  <si>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</si>
  <si>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</si>
  <si>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</si>
  <si>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</si>
  <si>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</si>
  <si>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</si>
  <si>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</si>
  <si>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</si>
  <si>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</si>
  <si>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</si>
  <si>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</si>
  <si>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</si>
  <si>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</si>
  <si>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</si>
  <si>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</si>
  <si>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</si>
  <si>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</si>
  <si>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</si>
  <si>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</si>
  <si>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</si>
  <si>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</si>
  <si>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</si>
  <si>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</si>
  <si>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</si>
  <si>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</si>
  <si>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</si>
  <si>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</si>
  <si>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</si>
  <si>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</si>
  <si>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</si>
  <si>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</si>
  <si>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</si>
  <si>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</si>
  <si>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</si>
  <si>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</si>
  <si>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</si>
  <si>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</si>
  <si>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</si>
  <si>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</si>
  <si>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</si>
  <si>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</si>
  <si>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</si>
  <si>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</si>
  <si>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</si>
  <si>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</si>
  <si>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</si>
  <si>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</si>
  <si>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</si>
  <si>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</si>
  <si>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</si>
  <si>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</si>
  <si>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</si>
  <si>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</si>
  <si>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</si>
  <si>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</si>
  <si>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</si>
  <si>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</si>
  <si>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</si>
  <si>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</si>
  <si>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</si>
  <si>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</si>
  <si>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</si>
  <si>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</si>
  <si>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</si>
  <si>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</si>
  <si>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</si>
  <si>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</si>
  <si>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</si>
  <si>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</si>
  <si>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</si>
  <si>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</si>
  <si>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</si>
  <si>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</si>
  <si>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</si>
  <si>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</si>
  <si>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</si>
  <si>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</si>
  <si>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</si>
  <si>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</si>
  <si>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</si>
  <si>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</si>
  <si>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</si>
  <si>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</si>
  <si>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</si>
  <si>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</si>
  <si>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</si>
  <si>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</si>
  <si>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</si>
  <si>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</si>
  <si>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</si>
  <si>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</si>
  <si>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</si>
  <si>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</si>
  <si>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</si>
  <si>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</si>
  <si>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</si>
  <si>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</si>
  <si>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</si>
  <si>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</si>
  <si>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</si>
  <si>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</si>
  <si>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</si>
  <si>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</si>
  <si>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</si>
  <si>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</si>
  <si>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</si>
  <si>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</si>
  <si>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</si>
  <si>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</si>
  <si>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</si>
  <si>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</si>
  <si>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</si>
  <si>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</si>
  <si>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</si>
  <si>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</si>
  <si>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</si>
  <si>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</si>
  <si>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</si>
  <si>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</si>
  <si>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</si>
  <si>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</si>
  <si>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</si>
  <si>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</si>
  <si>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</si>
  <si>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</si>
  <si>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</si>
  <si>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</si>
  <si>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</si>
  <si>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</si>
  <si>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</si>
  <si>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</si>
  <si>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</si>
  <si>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</si>
  <si>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</si>
  <si>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</si>
  <si>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</si>
  <si>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</si>
  <si>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</si>
  <si>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</si>
  <si>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</si>
  <si>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</si>
  <si>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</si>
  <si>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</si>
  <si>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</si>
  <si>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</si>
  <si>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</si>
  <si>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</si>
  <si>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</si>
  <si>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</si>
  <si>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</si>
  <si>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</si>
  <si>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</si>
  <si>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</si>
  <si>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</si>
  <si>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</si>
  <si>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</si>
  <si>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</si>
  <si>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</si>
  <si>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</si>
  <si>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</si>
  <si>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</si>
  <si>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</si>
  <si>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</si>
  <si>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</si>
  <si>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</si>
  <si>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</si>
  <si>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</si>
  <si>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</si>
  <si>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</si>
  <si>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</si>
  <si>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</si>
  <si>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</si>
  <si>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</si>
  <si>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</si>
  <si>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</si>
  <si>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</si>
  <si>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</si>
  <si>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</si>
  <si>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</si>
  <si>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</si>
  <si>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</si>
  <si>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</si>
  <si>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</si>
  <si>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</si>
  <si>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</si>
  <si>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</si>
  <si>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</si>
  <si>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</si>
  <si>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</si>
  <si>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</si>
  <si>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</si>
  <si>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</si>
  <si>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</si>
  <si>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</si>
  <si>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</si>
  <si>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</si>
  <si>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</si>
  <si>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</si>
  <si>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</si>
  <si>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</si>
  <si>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</si>
  <si>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</si>
  <si>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</si>
  <si>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</si>
  <si>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</si>
  <si>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</si>
  <si>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</si>
  <si>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</si>
  <si>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</si>
  <si>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</si>
  <si>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</si>
  <si>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</si>
  <si>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</si>
  <si>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</si>
  <si>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</si>
  <si>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</si>
  <si>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</si>
  <si>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</si>
  <si>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</si>
  <si>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</si>
  <si>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</si>
  <si>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</si>
  <si>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</si>
  <si>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</si>
  <si>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</si>
  <si>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</si>
  <si>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</si>
  <si>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</si>
  <si>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</si>
  <si>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</si>
  <si>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</si>
  <si>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</si>
  <si>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</si>
  <si>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</si>
  <si>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</si>
  <si>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</si>
  <si>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</si>
  <si>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</si>
  <si>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</si>
  <si>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</si>
  <si>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</si>
  <si>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</si>
  <si>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</si>
  <si>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</si>
  <si>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</si>
  <si>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</si>
  <si>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</si>
  <si>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</si>
  <si>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</si>
  <si>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</si>
  <si>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</si>
  <si>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</si>
  <si>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</si>
  <si>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</si>
  <si>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</si>
  <si>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</si>
  <si>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</si>
  <si>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</si>
  <si>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</si>
  <si>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</si>
  <si>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</si>
  <si>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</si>
  <si>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</si>
  <si>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</si>
  <si>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</si>
  <si>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</si>
  <si>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</si>
  <si>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</si>
  <si>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</si>
  <si>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</si>
  <si>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</si>
  <si>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</si>
  <si>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</si>
  <si>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</si>
  <si>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</si>
  <si>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</si>
  <si>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</si>
  <si>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</si>
  <si>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</si>
  <si>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</si>
  <si>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</si>
  <si>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</si>
  <si>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</si>
  <si>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</si>
  <si>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</si>
  <si>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</si>
  <si>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</si>
  <si>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</si>
  <si>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</si>
  <si>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</si>
  <si>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</si>
  <si>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</si>
  <si>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</si>
  <si>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</si>
  <si>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</si>
  <si>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</si>
  <si>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</si>
  <si>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</si>
  <si>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</si>
  <si>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</si>
  <si>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</si>
  <si>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</si>
  <si>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</si>
  <si>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</si>
  <si>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</si>
  <si>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</si>
  <si>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</si>
  <si>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</si>
  <si>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</si>
  <si>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</si>
  <si>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</si>
  <si>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</si>
  <si>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</si>
  <si>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</si>
  <si>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</si>
  <si>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</si>
  <si>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</si>
  <si>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</si>
  <si>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</si>
  <si>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</si>
  <si>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</si>
  <si>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</si>
  <si>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</si>
  <si>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</si>
  <si>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</si>
  <si>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</si>
  <si>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</si>
  <si>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</si>
  <si>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</si>
  <si>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</si>
  <si>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</si>
  <si>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</si>
  <si>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</si>
  <si>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</si>
  <si>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</si>
  <si>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</si>
  <si>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</si>
  <si>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</si>
  <si>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</si>
  <si>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</si>
  <si>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</si>
  <si>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</si>
  <si>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</si>
  <si>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</si>
  <si>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</si>
  <si>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</si>
  <si>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</si>
  <si>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</si>
  <si>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</si>
  <si>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</si>
  <si>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</si>
  <si>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</si>
  <si>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</si>
  <si>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</si>
  <si>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</si>
  <si>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</si>
  <si>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</si>
  <si>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</si>
  <si>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</si>
  <si>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</si>
  <si>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</si>
  <si>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</si>
  <si>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</si>
  <si>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</si>
  <si>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</si>
  <si>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</si>
  <si>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</si>
  <si>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</si>
  <si>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</si>
  <si>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</si>
  <si>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</si>
  <si>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</si>
  <si>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</si>
  <si>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</si>
  <si>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</si>
  <si>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</si>
  <si>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</si>
  <si>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</si>
  <si>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</si>
  <si>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</si>
  <si>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</si>
  <si>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</si>
  <si>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</si>
  <si>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</si>
  <si>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</si>
  <si>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</si>
  <si>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</si>
  <si>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</si>
  <si>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</si>
  <si>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</si>
  <si>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</si>
  <si>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</si>
  <si>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</si>
  <si>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</si>
  <si>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</si>
  <si>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</si>
  <si>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</si>
  <si>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</si>
  <si>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</si>
  <si>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</si>
  <si>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</si>
  <si>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</si>
  <si>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</si>
  <si>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</si>
  <si>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</si>
  <si>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</si>
  <si>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</si>
  <si>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</si>
  <si>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</si>
  <si>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</si>
  <si>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</si>
  <si>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</si>
  <si>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</si>
  <si>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</si>
  <si>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</si>
  <si>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</si>
  <si>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</si>
  <si>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</si>
  <si>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</si>
  <si>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</si>
  <si>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</si>
  <si>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</si>
  <si>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</si>
  <si>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</si>
  <si>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</si>
  <si>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</si>
  <si>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</si>
  <si>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</si>
  <si>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</si>
  <si>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</si>
  <si>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</si>
  <si>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</si>
  <si>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</si>
  <si>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</si>
  <si>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</si>
  <si>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</si>
  <si>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</si>
  <si>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</si>
  <si>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</si>
  <si>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</si>
  <si>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</si>
  <si>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</si>
  <si>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</si>
  <si>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</si>
  <si>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</si>
  <si>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</si>
  <si>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</si>
  <si>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</si>
  <si>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</si>
  <si>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</si>
  <si>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</si>
  <si>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</si>
  <si>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</si>
  <si>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</si>
  <si>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</si>
  <si>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</si>
  <si>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</si>
  <si>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</si>
  <si>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</si>
  <si>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</si>
  <si>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</si>
  <si>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</si>
  <si>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</si>
  <si>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</si>
  <si>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</si>
  <si>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</si>
  <si>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</si>
  <si>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</si>
  <si>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</si>
  <si>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</si>
  <si>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</si>
  <si>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</si>
  <si>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</si>
  <si>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</si>
  <si>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</si>
  <si>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</si>
  <si>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</si>
  <si>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</si>
  <si>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</si>
  <si>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</si>
  <si>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</si>
  <si>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</si>
  <si>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</si>
  <si>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</si>
  <si>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</si>
  <si>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</si>
  <si>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</si>
  <si>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</si>
  <si>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</si>
  <si>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</si>
  <si>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</si>
  <si>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</si>
  <si>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</si>
  <si>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</si>
  <si>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</si>
  <si>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</si>
  <si>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</si>
  <si>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</si>
  <si>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</si>
  <si>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</si>
  <si>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</si>
  <si>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</si>
  <si>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</si>
  <si>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</si>
  <si>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</si>
  <si>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</si>
  <si>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</si>
  <si>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</si>
  <si>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</si>
  <si>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</si>
  <si>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</si>
  <si>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</si>
  <si>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</si>
  <si>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</si>
  <si>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</si>
  <si>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</si>
  <si>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</si>
  <si>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</si>
  <si>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</si>
  <si>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</si>
  <si>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</si>
  <si>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</si>
  <si>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</si>
  <si>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</si>
  <si>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</si>
  <si>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</si>
  <si>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</si>
  <si>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</si>
  <si>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</si>
  <si>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</si>
  <si>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</si>
  <si>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</si>
  <si>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</si>
  <si>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</si>
  <si>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</si>
  <si>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</si>
  <si>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</si>
  <si>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</si>
  <si>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</si>
  <si>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</si>
  <si>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</si>
  <si>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</si>
  <si>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</si>
  <si>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</si>
  <si>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</si>
  <si>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</si>
  <si>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</si>
  <si>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</si>
  <si>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</si>
  <si>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</si>
  <si>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</si>
  <si>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</si>
  <si>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</si>
  <si>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</si>
  <si>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</si>
  <si>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</si>
  <si>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</si>
  <si>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</si>
  <si>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</si>
  <si>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</si>
  <si>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</si>
  <si>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</si>
  <si>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</si>
  <si>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</si>
  <si>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</si>
  <si>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</si>
  <si>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</si>
  <si>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</si>
  <si>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</si>
  <si>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</si>
  <si>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</si>
  <si>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</si>
  <si>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</si>
  <si>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</si>
  <si>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</si>
  <si>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</si>
  <si>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</si>
  <si>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</si>
  <si>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</si>
  <si>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</si>
  <si>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</si>
  <si>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</si>
  <si>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</si>
  <si>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</si>
  <si>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</si>
  <si>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</si>
  <si>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</si>
  <si>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</si>
  <si>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</si>
  <si>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</si>
  <si>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</si>
  <si>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</si>
  <si>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</si>
  <si>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</si>
  <si>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</si>
  <si>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</si>
  <si>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</si>
  <si>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</si>
  <si>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</si>
  <si>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</si>
  <si>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</si>
  <si>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</si>
  <si>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</si>
  <si>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</si>
  <si>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</si>
  <si>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</si>
  <si>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</si>
  <si>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</si>
  <si>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</si>
  <si>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</si>
  <si>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</si>
  <si>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</si>
  <si>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</si>
  <si>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</si>
  <si>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</si>
  <si>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</si>
  <si>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</si>
  <si>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</si>
  <si>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</si>
  <si>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</si>
  <si>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</si>
  <si>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</si>
  <si>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</si>
  <si>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</si>
  <si>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</si>
  <si>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</si>
  <si>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</si>
  <si>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</si>
  <si>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</si>
  <si>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</si>
  <si>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</si>
  <si>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</si>
  <si>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</si>
  <si>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</si>
  <si>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</si>
  <si>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</si>
  <si>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</si>
  <si>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</si>
  <si>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</si>
  <si>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</si>
  <si>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</si>
  <si>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</si>
  <si>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</si>
  <si>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</si>
  <si>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</si>
  <si>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</si>
  <si>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</si>
  <si>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</si>
  <si>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</si>
  <si>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</si>
  <si>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</si>
  <si>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</si>
  <si>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</si>
  <si>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</si>
  <si>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</si>
  <si>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</si>
  <si>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</si>
  <si>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</si>
  <si>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</si>
  <si>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</si>
  <si>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</si>
  <si>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</si>
  <si>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</si>
  <si>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</si>
  <si>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</si>
  <si>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</si>
  <si>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</si>
  <si>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</si>
  <si>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</si>
  <si>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</si>
  <si>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</si>
  <si>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</si>
  <si>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</si>
  <si>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</si>
  <si>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</si>
  <si>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</si>
  <si>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</si>
  <si>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</si>
  <si>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</si>
  <si>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</si>
  <si>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</si>
  <si>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</si>
  <si>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</si>
  <si>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</si>
  <si>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</si>
  <si>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</si>
  <si>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</si>
  <si>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</si>
  <si>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</si>
  <si>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</si>
  <si>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</si>
  <si>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</si>
  <si>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</si>
  <si>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</si>
  <si>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</si>
  <si>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</si>
  <si>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</si>
  <si>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</si>
  <si>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</si>
  <si>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</si>
  <si>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</si>
  <si>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</si>
  <si>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</si>
  <si>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</si>
  <si>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</si>
  <si>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</si>
  <si>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</si>
  <si>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</si>
  <si>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</si>
  <si>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</si>
  <si>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</si>
  <si>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</si>
  <si>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</si>
  <si>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</si>
  <si>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</si>
  <si>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</si>
  <si>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</si>
  <si>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</si>
  <si>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</si>
  <si>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</si>
  <si>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</si>
  <si>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</si>
  <si>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</si>
  <si>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</si>
  <si>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</si>
  <si>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</si>
  <si>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</si>
  <si>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</si>
  <si>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</si>
  <si>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</si>
  <si>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</si>
  <si>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</si>
  <si>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</si>
  <si>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</si>
  <si>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</si>
  <si>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</si>
  <si>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</si>
  <si>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</si>
  <si>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</si>
  <si>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</si>
  <si>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</si>
  <si>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</si>
  <si>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</si>
  <si>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</si>
  <si>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</si>
  <si>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</si>
  <si>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</si>
  <si>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</si>
  <si>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</si>
  <si>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</si>
  <si>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</si>
  <si>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</si>
  <si>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</si>
  <si>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</si>
  <si>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</si>
  <si>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</si>
  <si>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</si>
  <si>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</si>
  <si>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</si>
  <si>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</si>
  <si>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</si>
  <si>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</si>
  <si>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</si>
  <si>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</si>
  <si>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</si>
  <si>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</si>
  <si>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</si>
  <si>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</si>
  <si>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</si>
  <si>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</si>
  <si>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</si>
  <si>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</si>
  <si>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</si>
  <si>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</si>
  <si>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</si>
  <si>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</si>
  <si>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</si>
  <si>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</si>
  <si>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</si>
  <si>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</si>
  <si>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</si>
  <si>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</si>
  <si>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</si>
  <si>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</si>
  <si>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</si>
  <si>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</si>
  <si>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</si>
  <si>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</si>
  <si>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</si>
  <si>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</si>
  <si>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</si>
  <si>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</si>
  <si>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</si>
  <si>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</si>
  <si>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</si>
  <si>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</si>
  <si>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</si>
  <si>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</si>
  <si>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</si>
  <si>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</si>
  <si>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</si>
  <si>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</si>
  <si>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</si>
  <si>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</si>
  <si>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</si>
  <si>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</si>
  <si>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</si>
  <si>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</si>
  <si>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</si>
  <si>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</si>
  <si>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</si>
  <si>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</si>
  <si>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</si>
  <si>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</si>
  <si>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</si>
  <si>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</si>
  <si>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</si>
  <si>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</si>
  <si>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</si>
  <si>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</si>
  <si>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</si>
  <si>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</si>
  <si>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</si>
  <si>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</si>
  <si>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</si>
  <si>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</si>
  <si>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</si>
  <si>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</si>
  <si>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</si>
  <si>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</si>
  <si>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</si>
  <si>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</si>
  <si>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</si>
  <si>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</si>
  <si>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</si>
  <si>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</si>
  <si>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</si>
  <si>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</si>
  <si>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</si>
  <si>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</si>
  <si>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</si>
  <si>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</si>
  <si>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</si>
  <si>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</si>
  <si>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</si>
  <si>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</si>
  <si>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</si>
  <si>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</si>
  <si>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</si>
  <si>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</si>
  <si>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</si>
  <si>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</si>
  <si>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</si>
  <si>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</si>
  <si>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</si>
  <si>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</si>
  <si>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</si>
  <si>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</si>
  <si>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</si>
  <si>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</si>
  <si>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</si>
  <si>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</si>
  <si>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</si>
  <si>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</si>
  <si>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</si>
  <si>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</si>
  <si>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</si>
  <si>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</si>
  <si>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</si>
  <si>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</si>
  <si>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</si>
  <si>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</si>
  <si>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</si>
  <si>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</si>
  <si>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</si>
  <si>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</si>
  <si>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</si>
  <si>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</si>
  <si>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</si>
  <si>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</si>
  <si>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</si>
  <si>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</si>
  <si>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</si>
  <si>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</si>
  <si>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</si>
  <si>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</si>
  <si>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</si>
  <si>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</si>
  <si>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</si>
  <si>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</si>
  <si>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</si>
  <si>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</si>
  <si>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</si>
  <si>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</si>
  <si>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</si>
  <si>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</si>
  <si>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</si>
  <si>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</si>
  <si>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</si>
  <si>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</si>
  <si>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</si>
  <si>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</si>
  <si>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</si>
  <si>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</si>
  <si>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</si>
  <si>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</si>
  <si>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</si>
  <si>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</si>
  <si>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</si>
  <si>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</si>
  <si>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</si>
  <si>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</si>
  <si>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</si>
  <si>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</si>
  <si>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</si>
  <si>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</si>
  <si>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</si>
  <si>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</si>
  <si>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</si>
  <si>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</si>
  <si>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</si>
  <si>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</si>
  <si>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</si>
  <si>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</si>
  <si>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</si>
  <si>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</si>
  <si>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</si>
  <si>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</si>
  <si>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</si>
  <si>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</si>
  <si>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</si>
  <si>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</si>
  <si>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</si>
  <si>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</si>
  <si>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</si>
  <si>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</si>
  <si>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</si>
  <si>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</si>
  <si>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</si>
  <si>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</si>
  <si>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</si>
  <si>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</si>
  <si>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</si>
  <si>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</si>
  <si>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</si>
  <si>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</si>
  <si>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</si>
  <si>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</si>
  <si>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</si>
  <si>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</si>
  <si>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</si>
  <si>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</si>
  <si>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</si>
  <si>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</si>
  <si>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</si>
  <si>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</si>
  <si>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</si>
  <si>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</si>
  <si>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</si>
  <si>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</si>
  <si>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</si>
  <si>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</si>
  <si>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</si>
  <si>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</si>
  <si>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</si>
  <si>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</si>
  <si>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</si>
  <si>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</si>
  <si>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</si>
  <si>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</si>
  <si>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</si>
  <si>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</si>
  <si>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</si>
  <si>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</si>
  <si>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</si>
  <si>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</si>
  <si>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</si>
  <si>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</si>
  <si>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</si>
  <si>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</si>
  <si>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</si>
  <si>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</si>
  <si>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</si>
  <si>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</si>
  <si>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</si>
  <si>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</si>
  <si>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</si>
  <si>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</si>
  <si>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</si>
  <si>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</si>
  <si>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</si>
  <si>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</si>
  <si>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</si>
  <si>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</si>
  <si>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</si>
  <si>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</si>
  <si>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</si>
  <si>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</si>
  <si>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</si>
  <si>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</si>
  <si>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</si>
  <si>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</si>
  <si>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</si>
  <si>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</si>
  <si>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</si>
  <si>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</si>
  <si>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</si>
  <si>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</si>
  <si>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</si>
  <si>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</si>
  <si>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</si>
  <si>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</si>
  <si>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</si>
  <si>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</si>
  <si>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</si>
  <si>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</si>
  <si>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</si>
  <si>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</si>
  <si>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</si>
  <si>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</si>
  <si>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</si>
  <si>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</si>
  <si>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</si>
  <si>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</si>
  <si>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</si>
  <si>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</si>
  <si>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</si>
  <si>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</si>
  <si>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</si>
  <si>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</si>
  <si>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</si>
  <si>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</si>
  <si>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</si>
  <si>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</si>
  <si>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</si>
  <si>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</si>
  <si>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</si>
  <si>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</si>
  <si>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</si>
  <si>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</si>
  <si>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</si>
  <si>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</si>
  <si>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</si>
  <si>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</si>
  <si>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</si>
  <si>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</si>
  <si>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</si>
  <si>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</si>
  <si>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</si>
  <si>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</si>
  <si>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</si>
  <si>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</si>
  <si>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</si>
  <si>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</si>
  <si>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</si>
  <si>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</si>
  <si>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</si>
  <si>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</si>
  <si>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</si>
  <si>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</si>
  <si>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</si>
  <si>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</si>
  <si>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</si>
  <si>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</si>
  <si>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</si>
  <si>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</si>
  <si>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</si>
  <si>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</si>
  <si>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</si>
  <si>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</si>
  <si>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</si>
  <si>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</si>
  <si>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</si>
  <si>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</si>
  <si>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</si>
  <si>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</si>
  <si>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</si>
  <si>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</si>
  <si>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</si>
  <si>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</si>
  <si>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</si>
  <si>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</si>
  <si>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</si>
  <si>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</si>
  <si>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</si>
  <si>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</si>
  <si>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</si>
  <si>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</si>
  <si>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</si>
  <si>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</si>
  <si>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</si>
  <si>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</si>
  <si>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</si>
  <si>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</si>
  <si>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</si>
  <si>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</si>
  <si>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</si>
  <si>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</si>
  <si>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</si>
  <si>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</si>
  <si>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</si>
  <si>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</si>
  <si>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</si>
  <si>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</si>
  <si>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</si>
  <si>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</si>
  <si>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</si>
  <si>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</si>
  <si>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</si>
  <si>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</si>
  <si>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</si>
  <si>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</si>
  <si>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</si>
  <si>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</si>
  <si>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</si>
  <si>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</si>
  <si>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</si>
  <si>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</si>
  <si>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</si>
  <si>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</si>
  <si>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</si>
  <si>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</si>
  <si>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</si>
  <si>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</si>
  <si>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</si>
  <si>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</si>
  <si>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</si>
  <si>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</si>
  <si>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</si>
  <si>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</si>
  <si>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</si>
  <si>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</si>
  <si>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</si>
  <si>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</si>
  <si>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</si>
  <si>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</si>
  <si>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</si>
  <si>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</si>
  <si>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</si>
  <si>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</si>
  <si>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</si>
  <si>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</si>
  <si>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</si>
  <si>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</si>
  <si>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</si>
  <si>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</si>
  <si>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</si>
  <si>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</si>
  <si>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</si>
  <si>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</si>
  <si>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</si>
  <si>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</si>
  <si>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</si>
  <si>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</si>
  <si>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</si>
  <si>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</si>
  <si>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</si>
  <si>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</si>
  <si>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</si>
  <si>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</si>
  <si>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</si>
  <si>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</si>
  <si>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</si>
  <si>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</si>
  <si>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</si>
  <si>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</si>
  <si>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</si>
  <si>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</si>
  <si>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</si>
  <si>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</si>
  <si>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</si>
  <si>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</si>
  <si>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</si>
  <si>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</si>
  <si>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</si>
  <si>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</si>
  <si>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</si>
  <si>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</si>
  <si>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</si>
  <si>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</si>
  <si>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</si>
  <si>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</si>
  <si>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</si>
  <si>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</si>
  <si>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</si>
  <si>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</si>
  <si>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</si>
  <si>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</si>
  <si>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</si>
  <si>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</si>
  <si>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</si>
  <si>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</si>
  <si>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</si>
  <si>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</si>
  <si>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</si>
  <si>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</si>
  <si>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</si>
  <si>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</si>
  <si>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</si>
  <si>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</si>
  <si>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</si>
  <si>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</si>
  <si>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</si>
  <si>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</si>
  <si>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</si>
  <si>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</si>
  <si>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</si>
  <si>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</si>
  <si>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</si>
  <si>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</si>
  <si>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</si>
  <si>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</si>
  <si>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</si>
  <si>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</si>
  <si>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</si>
  <si>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</si>
  <si>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</si>
  <si>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</si>
  <si>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</si>
  <si>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</si>
  <si>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</si>
  <si>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</si>
  <si>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</si>
  <si>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</si>
  <si>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</si>
  <si>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</si>
  <si>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</si>
  <si>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</si>
  <si>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</si>
  <si>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</si>
  <si>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</si>
  <si>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</si>
  <si>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</si>
  <si>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</si>
  <si>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</si>
  <si>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</si>
  <si>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</si>
  <si>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</si>
  <si>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</si>
  <si>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</si>
  <si>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</si>
  <si>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</si>
  <si>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</si>
  <si>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</si>
  <si>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</si>
  <si>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</si>
  <si>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</si>
  <si>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</si>
  <si>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</si>
  <si>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</si>
  <si>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</si>
  <si>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</si>
  <si>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</si>
  <si>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</si>
  <si>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</si>
  <si>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</si>
  <si>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</si>
  <si>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</si>
  <si>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</si>
  <si>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</si>
  <si>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</si>
  <si>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</si>
  <si>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</si>
  <si>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</si>
  <si>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</si>
  <si>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</si>
  <si>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</si>
  <si>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</si>
  <si>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</si>
  <si>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</si>
  <si>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</si>
  <si>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</si>
  <si>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</si>
  <si>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</si>
  <si>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</si>
  <si>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</si>
  <si>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</si>
  <si>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</si>
  <si>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</si>
  <si>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</si>
  <si>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</si>
  <si>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</si>
  <si>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</si>
  <si>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</si>
  <si>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</si>
  <si>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</si>
  <si>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</si>
  <si>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</si>
  <si>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</si>
  <si>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</si>
  <si>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</si>
  <si>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</si>
  <si>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</si>
  <si>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</si>
  <si>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</si>
  <si>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</si>
  <si>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</si>
  <si>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</si>
  <si>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</si>
  <si>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</si>
  <si>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</si>
  <si>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</si>
  <si>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</si>
  <si>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</si>
  <si>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</si>
  <si>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</si>
  <si>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</si>
  <si>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</si>
  <si>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</si>
  <si>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</si>
  <si>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</si>
  <si>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</si>
  <si>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</si>
  <si>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</si>
  <si>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</si>
  <si>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</si>
  <si>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</si>
  <si>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</si>
  <si>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</si>
  <si>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</si>
  <si>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</si>
  <si>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</si>
  <si>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</si>
  <si>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</si>
  <si>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</si>
  <si>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</si>
  <si>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</si>
  <si>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</si>
  <si>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</si>
  <si>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</si>
  <si>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</si>
  <si>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</si>
  <si>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</si>
  <si>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</si>
  <si>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</si>
  <si>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</si>
  <si>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</si>
  <si>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</si>
  <si>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</si>
  <si>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</si>
  <si>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</si>
  <si>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</si>
  <si>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</si>
  <si>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</si>
  <si>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</si>
  <si>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</si>
  <si>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</si>
  <si>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</si>
  <si>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</si>
  <si>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</si>
  <si>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</si>
  <si>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</si>
  <si>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</si>
  <si>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</si>
  <si>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</si>
  <si>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</si>
  <si>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</si>
  <si>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</si>
  <si>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</si>
  <si>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</si>
  <si>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</si>
  <si>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</si>
  <si>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</si>
  <si>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</si>
  <si>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</si>
  <si>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</si>
  <si>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</si>
  <si>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</si>
  <si>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</si>
  <si>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</si>
  <si>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</si>
  <si>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</si>
  <si>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</si>
  <si>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</si>
  <si>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</si>
  <si>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</si>
  <si>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</si>
  <si>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</si>
  <si>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</si>
  <si>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</si>
  <si>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</si>
  <si>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</si>
  <si>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</si>
  <si>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</si>
  <si>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</si>
  <si>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</si>
  <si>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</si>
  <si>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</si>
  <si>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</si>
  <si>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</si>
  <si>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</si>
  <si>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</si>
  <si>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</si>
  <si>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</si>
  <si>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</si>
  <si>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</si>
  <si>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</si>
  <si>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</si>
  <si>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</si>
  <si>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</si>
  <si>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</si>
  <si>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</si>
  <si>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</si>
  <si>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</si>
  <si>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</si>
  <si>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</si>
  <si>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</si>
  <si>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</si>
  <si>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</si>
  <si>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</si>
  <si>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</si>
  <si>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</si>
  <si>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</si>
  <si>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</si>
  <si>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</si>
  <si>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</si>
  <si>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</si>
  <si>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</si>
  <si>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</si>
  <si>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</si>
  <si>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</si>
  <si>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</si>
  <si>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</si>
  <si>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</si>
  <si>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</si>
  <si>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</si>
  <si>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</si>
  <si>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</si>
  <si>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</si>
  <si>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</si>
  <si>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</si>
  <si>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</si>
  <si>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</si>
  <si>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</si>
  <si>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</si>
  <si>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</si>
  <si>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</si>
  <si>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</si>
  <si>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</si>
  <si>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</si>
  <si>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</si>
  <si>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</si>
  <si>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</si>
  <si>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</si>
  <si>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</si>
  <si>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</si>
  <si>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</si>
  <si>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</si>
  <si>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</si>
  <si>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</si>
  <si>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</si>
  <si>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</si>
  <si>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</si>
  <si>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</si>
  <si>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</si>
  <si>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</si>
  <si>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</si>
  <si>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</si>
  <si>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</si>
  <si>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</si>
  <si>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</si>
  <si>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</si>
  <si>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</si>
  <si>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</si>
  <si>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</si>
  <si>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</si>
  <si>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</si>
  <si>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</si>
  <si>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</si>
  <si>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</si>
  <si>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</si>
  <si>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</si>
  <si>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</si>
  <si>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</si>
  <si>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</si>
  <si>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</si>
  <si>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</si>
  <si>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</si>
  <si>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</si>
  <si>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</si>
  <si>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</si>
  <si>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</si>
  <si>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</si>
  <si>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</si>
  <si>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</si>
  <si>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</si>
  <si>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</si>
  <si>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</si>
  <si>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</si>
  <si>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</si>
  <si>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</si>
  <si>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</si>
  <si>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</si>
  <si>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</si>
  <si>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</si>
  <si>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</si>
  <si>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</si>
  <si>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</si>
  <si>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</si>
  <si>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</si>
  <si>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</si>
  <si>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</si>
  <si>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</si>
  <si>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</si>
  <si>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</si>
  <si>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</si>
  <si>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</si>
  <si>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</si>
  <si>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</si>
  <si>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</si>
  <si>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</si>
  <si>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</si>
  <si>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</si>
  <si>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</si>
  <si>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</si>
  <si>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</si>
  <si>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</si>
  <si>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</si>
  <si>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</si>
  <si>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</si>
  <si>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</si>
  <si>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</si>
  <si>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</si>
  <si>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</si>
  <si>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</si>
  <si>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</si>
  <si>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</si>
  <si>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</si>
  <si>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</si>
  <si>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</si>
  <si>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</si>
  <si>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</si>
  <si>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</si>
  <si>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</si>
  <si>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</si>
  <si>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</si>
  <si>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</si>
  <si>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</si>
  <si>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</si>
  <si>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</si>
  <si>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</si>
  <si>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</si>
  <si>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</si>
  <si>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</si>
  <si>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</si>
  <si>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</si>
  <si>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</si>
  <si>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</si>
  <si>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</si>
  <si>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</si>
  <si>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</si>
  <si>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</si>
  <si>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</si>
  <si>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</si>
  <si>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</si>
  <si>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</si>
  <si>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</si>
  <si>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</si>
  <si>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</si>
  <si>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</si>
  <si>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</si>
  <si>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</si>
  <si>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</si>
  <si>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</si>
  <si>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</si>
  <si>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</si>
  <si>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</si>
  <si>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</si>
  <si>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</si>
  <si>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</si>
  <si>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</si>
  <si>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</si>
  <si>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</si>
  <si>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</si>
  <si>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</si>
  <si>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</si>
  <si>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</si>
  <si>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</si>
  <si>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</si>
  <si>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</si>
  <si>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</si>
  <si>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</si>
  <si>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</si>
  <si>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</si>
  <si>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</si>
  <si>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</si>
  <si>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</si>
  <si>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</si>
  <si>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</si>
  <si>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</si>
  <si>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</si>
  <si>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</si>
  <si>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</si>
  <si>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</si>
  <si>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</si>
  <si>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</si>
  <si>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</si>
  <si>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</si>
  <si>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</si>
  <si>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</si>
  <si>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</si>
  <si>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</si>
  <si>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</si>
  <si>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</si>
  <si>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</si>
  <si>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</si>
  <si>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</si>
  <si>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</si>
  <si>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</si>
  <si>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</si>
  <si>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</si>
  <si>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</si>
  <si>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</si>
  <si>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</si>
  <si>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</si>
  <si>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</si>
  <si>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</si>
  <si>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</si>
  <si>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</si>
  <si>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</si>
  <si>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</si>
  <si>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</si>
  <si>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</si>
  <si>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</si>
  <si>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</si>
  <si>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</si>
  <si>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</si>
  <si>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</si>
  <si>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</si>
  <si>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</si>
  <si>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</si>
  <si>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</si>
  <si>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</si>
  <si>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</si>
  <si>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</si>
  <si>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</si>
  <si>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</si>
  <si>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</si>
  <si>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</si>
  <si>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</si>
  <si>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</si>
  <si>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</si>
  <si>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</si>
  <si>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</si>
  <si>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</si>
  <si>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</si>
  <si>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</si>
  <si>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</si>
  <si>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</si>
  <si>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</si>
  <si>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</si>
  <si>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</si>
  <si>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</si>
  <si>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</si>
  <si>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</si>
  <si>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</si>
  <si>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</si>
  <si>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</si>
  <si>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</si>
  <si>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</si>
  <si>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</si>
  <si>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</si>
  <si>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</si>
  <si>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</si>
  <si>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</si>
  <si>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</si>
  <si>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</si>
  <si>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</si>
  <si>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</si>
  <si>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</si>
  <si>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</si>
  <si>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</si>
  <si>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</si>
  <si>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</si>
  <si>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</si>
  <si>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</si>
  <si>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</si>
  <si>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</si>
  <si>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</si>
  <si>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</si>
  <si>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</si>
  <si>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</si>
  <si>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</si>
  <si>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</si>
  <si>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</si>
  <si>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</si>
  <si>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</si>
  <si>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</si>
  <si>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</si>
  <si>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</si>
  <si>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</si>
  <si>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</si>
  <si>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</si>
  <si>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</si>
  <si>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</si>
  <si>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</si>
  <si>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</si>
  <si>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</si>
  <si>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</si>
  <si>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</si>
  <si>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</si>
  <si>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</si>
  <si>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</si>
  <si>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</si>
  <si>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</si>
  <si>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</si>
  <si>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</si>
  <si>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</si>
  <si>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</si>
  <si>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</si>
  <si>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</si>
  <si>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</si>
  <si>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</si>
  <si>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</si>
  <si>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</si>
  <si>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</si>
  <si>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</si>
  <si>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</si>
  <si>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</si>
  <si>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</si>
  <si>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</si>
  <si>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</si>
  <si>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</si>
  <si>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</si>
  <si>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</si>
  <si>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</si>
  <si>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</si>
  <si>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</si>
  <si>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</si>
  <si>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</si>
  <si>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</si>
  <si>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</si>
  <si>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</si>
  <si>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</si>
  <si>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</si>
  <si>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</si>
  <si>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</si>
  <si>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</si>
  <si>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</si>
  <si>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</si>
  <si>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</si>
  <si>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</si>
  <si>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</si>
  <si>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</si>
  <si>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</si>
  <si>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</si>
  <si>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</si>
  <si>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</si>
  <si>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</si>
  <si>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</si>
  <si>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</si>
  <si>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</si>
  <si>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</si>
  <si>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</si>
  <si>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</si>
  <si>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</si>
  <si>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</si>
  <si>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</si>
  <si>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</si>
  <si>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</si>
  <si>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</si>
  <si>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</si>
  <si>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</si>
  <si>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</si>
  <si>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</si>
  <si>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</si>
  <si>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</si>
  <si>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</si>
  <si>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</si>
  <si>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</si>
  <si>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</si>
  <si>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</si>
  <si>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</si>
  <si>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</si>
  <si>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</si>
  <si>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</si>
  <si>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</si>
  <si>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</si>
  <si>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</si>
  <si>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</si>
  <si>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</si>
  <si>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</si>
  <si>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</si>
  <si>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</si>
  <si>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</si>
  <si>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</si>
  <si>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</si>
  <si>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</si>
  <si>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</si>
  <si>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</si>
  <si>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</si>
  <si>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</si>
  <si>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</si>
  <si>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</si>
  <si>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</si>
  <si>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</si>
  <si>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</si>
  <si>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</si>
  <si>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</si>
  <si>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</si>
  <si>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</si>
  <si>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</si>
  <si>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</si>
  <si>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</si>
  <si>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</si>
  <si>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</si>
  <si>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</si>
  <si>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</si>
  <si>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</si>
  <si>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</si>
  <si>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</si>
  <si>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</si>
  <si>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</si>
  <si>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</si>
  <si>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</si>
  <si>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</si>
  <si>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</si>
  <si>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</si>
  <si>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</si>
  <si>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</si>
  <si>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</si>
  <si>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</si>
  <si>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</si>
  <si>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</si>
  <si>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</si>
  <si>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</si>
  <si>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</si>
  <si>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</si>
  <si>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</si>
  <si>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</si>
  <si>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</si>
  <si>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</si>
  <si>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</si>
  <si>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</si>
  <si>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</si>
  <si>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</si>
  <si>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</si>
  <si>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</si>
  <si>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</si>
  <si>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</si>
  <si>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</si>
  <si>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</si>
  <si>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</si>
  <si>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</si>
  <si>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</si>
  <si>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</si>
  <si>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</si>
  <si>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</si>
  <si>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</si>
  <si>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</si>
  <si>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</si>
  <si>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</si>
  <si>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</si>
  <si>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</si>
  <si>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</si>
  <si>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</si>
  <si>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</si>
  <si>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</si>
  <si>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</si>
  <si>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</si>
  <si>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</si>
  <si>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</si>
  <si>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</si>
  <si>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</si>
  <si>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</si>
  <si>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</si>
  <si>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</si>
  <si>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</si>
  <si>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</si>
  <si>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</si>
  <si>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</si>
  <si>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</si>
  <si>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</si>
  <si>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</si>
  <si>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</si>
  <si>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</si>
  <si>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</si>
  <si>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</si>
  <si>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</si>
  <si>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</si>
  <si>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</si>
  <si>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</si>
  <si>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</si>
  <si>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</si>
  <si>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</si>
  <si>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</si>
  <si>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</si>
  <si>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</si>
  <si>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</si>
  <si>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</si>
  <si>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</si>
  <si>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</si>
  <si>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</si>
  <si>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</si>
  <si>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</si>
  <si>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</si>
  <si>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</si>
  <si>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</si>
  <si>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</si>
  <si>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</si>
  <si>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</si>
  <si>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</si>
  <si>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</si>
  <si>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</si>
  <si>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</si>
  <si>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</si>
  <si>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</si>
  <si>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</si>
  <si>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</si>
  <si>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</si>
  <si>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</si>
  <si>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</si>
  <si>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</si>
  <si>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</si>
  <si>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</si>
  <si>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</si>
  <si>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</si>
  <si>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</si>
  <si>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</si>
  <si>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</si>
  <si>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</si>
  <si>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</si>
  <si>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</si>
  <si>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</si>
  <si>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</si>
  <si>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</si>
  <si>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</si>
  <si>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</si>
  <si>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</si>
  <si>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</si>
  <si>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</si>
  <si>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</si>
  <si>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</si>
  <si>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</si>
  <si>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</si>
  <si>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</si>
  <si>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</si>
  <si>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</si>
  <si>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</si>
  <si>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</si>
  <si>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</si>
  <si>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</si>
  <si>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</si>
  <si>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</si>
  <si>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</si>
  <si>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</si>
  <si>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</si>
  <si>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</si>
  <si>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</si>
  <si>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</si>
  <si>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</si>
  <si>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</si>
  <si>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</si>
  <si>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</si>
  <si>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</si>
  <si>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</si>
  <si>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</si>
  <si>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</si>
  <si>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</si>
  <si>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</si>
  <si>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</si>
  <si>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</si>
  <si>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</si>
  <si>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</si>
  <si>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</si>
  <si>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</si>
  <si>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</si>
  <si>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</si>
  <si>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</si>
  <si>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</si>
  <si>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</si>
  <si>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</si>
  <si>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</si>
  <si>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</si>
  <si>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</si>
  <si>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</si>
  <si>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</si>
  <si>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</si>
  <si>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</si>
  <si>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</si>
  <si>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</si>
  <si>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</si>
  <si>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</si>
  <si>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</si>
  <si>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</si>
  <si>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</si>
  <si>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</si>
  <si>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</si>
  <si>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</si>
  <si>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</si>
  <si>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</si>
  <si>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</si>
  <si>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</si>
  <si>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</si>
  <si>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</si>
  <si>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</si>
  <si>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</si>
  <si>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</si>
  <si>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</si>
  <si>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</si>
  <si>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</si>
  <si>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</si>
  <si>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</si>
  <si>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</si>
  <si>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</si>
  <si>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</si>
  <si>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</si>
  <si>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</si>
  <si>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</si>
  <si>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</si>
  <si>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</si>
  <si>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</si>
  <si>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</si>
  <si>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</si>
  <si>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</si>
  <si>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</si>
  <si>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</si>
  <si>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</si>
  <si>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</si>
  <si>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</si>
  <si>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</si>
  <si>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</si>
  <si>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</si>
  <si>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</si>
  <si>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</si>
  <si>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</si>
  <si>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</si>
  <si>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</si>
  <si>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</si>
  <si>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</si>
  <si>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</si>
  <si>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</si>
  <si>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</si>
  <si>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</si>
  <si>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</si>
  <si>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</si>
  <si>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</si>
  <si>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</si>
  <si>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</si>
  <si>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</si>
  <si>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</si>
  <si>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</si>
  <si>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</si>
  <si>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</si>
  <si>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</si>
  <si>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</si>
  <si>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</si>
  <si>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</si>
  <si>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</si>
  <si>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</si>
  <si>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</si>
  <si>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</si>
  <si>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</si>
  <si>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</si>
  <si>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</si>
  <si>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</si>
  <si>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</si>
  <si>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</si>
  <si>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</si>
  <si>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</si>
  <si>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</si>
  <si>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</si>
  <si>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</si>
  <si>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</si>
  <si>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</si>
  <si>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</si>
  <si>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</si>
  <si>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</si>
  <si>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</si>
  <si>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</si>
  <si>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</si>
  <si>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</si>
  <si>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</si>
  <si>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</si>
  <si>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</si>
  <si>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</si>
  <si>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</si>
  <si>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</si>
  <si>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</si>
  <si>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</si>
  <si>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</si>
  <si>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</si>
  <si>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</si>
  <si>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</si>
  <si>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</si>
  <si>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</si>
  <si>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</si>
  <si>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</si>
  <si>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</si>
  <si>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</si>
  <si>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</si>
  <si>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</si>
  <si>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</si>
  <si>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</si>
  <si>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</si>
  <si>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</si>
  <si>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</si>
  <si>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</si>
  <si>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</si>
  <si>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</si>
  <si>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</si>
  <si>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</si>
  <si>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</si>
  <si>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</si>
  <si>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</si>
  <si>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</si>
  <si>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</si>
  <si>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</si>
  <si>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</si>
  <si>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</si>
  <si>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</si>
  <si>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</si>
  <si>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</si>
  <si>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</si>
  <si>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</si>
  <si>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</si>
  <si>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</si>
  <si>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</si>
  <si>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</si>
  <si>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</si>
  <si>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</si>
  <si>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</si>
  <si>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</si>
  <si>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</si>
  <si>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</si>
  <si>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</si>
  <si>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</si>
  <si>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</si>
  <si>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</si>
  <si>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</si>
  <si>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</si>
  <si>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</si>
  <si>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</si>
  <si>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</si>
  <si>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</si>
  <si>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</si>
  <si>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</si>
  <si>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</si>
  <si>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</si>
  <si>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</si>
  <si>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</si>
  <si>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</si>
  <si>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</si>
  <si>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</si>
  <si>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</si>
  <si>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</si>
  <si>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</si>
  <si>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</si>
  <si>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</si>
  <si>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</si>
  <si>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</si>
  <si>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</si>
  <si>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</si>
  <si>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</si>
  <si>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</si>
  <si>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</si>
  <si>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</si>
  <si>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</si>
  <si>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</si>
  <si>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</si>
  <si>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</si>
  <si>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</si>
  <si>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</si>
  <si>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</si>
  <si>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</si>
  <si>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</si>
  <si>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</si>
  <si>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</si>
  <si>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</si>
  <si>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</si>
  <si>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</si>
  <si>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</si>
  <si>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</si>
  <si>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</si>
  <si>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</si>
  <si>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</si>
  <si>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</si>
  <si>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</si>
  <si>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</si>
  <si>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</si>
  <si>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</si>
  <si>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</si>
  <si>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</si>
  <si>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</si>
  <si>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</si>
  <si>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</si>
  <si>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</si>
  <si>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</si>
  <si>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</si>
  <si>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</si>
  <si>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</si>
  <si>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</si>
  <si>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</si>
  <si>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</si>
  <si>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</si>
  <si>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</si>
  <si>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</si>
  <si>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</si>
  <si>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</si>
  <si>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</si>
  <si>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</si>
  <si>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</si>
  <si>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</si>
  <si>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</si>
  <si>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</si>
  <si>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</si>
  <si>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</si>
  <si>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</si>
  <si>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</si>
  <si>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</si>
  <si>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</si>
  <si>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</si>
  <si>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</si>
  <si>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</si>
  <si>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</si>
  <si>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</si>
  <si>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</si>
  <si>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</si>
  <si>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</si>
  <si>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</si>
  <si>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</si>
  <si>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</si>
  <si>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</si>
  <si>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</si>
  <si>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</si>
  <si>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</si>
  <si>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</si>
  <si>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</si>
  <si>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</si>
  <si>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</si>
  <si>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</si>
  <si>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</si>
  <si>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</si>
  <si>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</si>
  <si>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</si>
  <si>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</si>
  <si>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</si>
  <si>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</si>
  <si>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</si>
  <si>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</si>
  <si>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</si>
  <si>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</si>
  <si>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</si>
  <si>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</si>
  <si>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</si>
  <si>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</si>
  <si>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</si>
  <si>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</si>
  <si>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</si>
  <si>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</si>
  <si>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</si>
  <si>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</si>
  <si>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</si>
  <si>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</si>
  <si>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</si>
  <si>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</si>
  <si>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</si>
  <si>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</si>
  <si>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</si>
  <si>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</si>
  <si>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</si>
  <si>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</si>
  <si>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</si>
  <si>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</si>
  <si>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</si>
  <si>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</si>
  <si>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</si>
  <si>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</si>
  <si>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</si>
  <si>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</si>
  <si>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</si>
  <si>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</si>
  <si>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</si>
  <si>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</si>
  <si>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</si>
  <si>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</si>
  <si>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</si>
  <si>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</si>
  <si>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</si>
  <si>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</si>
  <si>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</si>
  <si>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</si>
  <si>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</si>
  <si>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</si>
  <si>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</si>
  <si>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</si>
  <si>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</si>
  <si>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</si>
  <si>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</si>
  <si>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</si>
  <si>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</si>
  <si>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</si>
  <si>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</si>
  <si>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</si>
  <si>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</si>
  <si>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</si>
  <si>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</si>
  <si>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</si>
  <si>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</si>
  <si>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</si>
  <si>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</si>
  <si>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</si>
  <si>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</si>
  <si>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</si>
  <si>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</si>
  <si>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</si>
  <si>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</si>
  <si>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</si>
  <si>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</si>
  <si>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</si>
  <si>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</si>
  <si>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</si>
  <si>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</si>
  <si>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</si>
  <si>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</si>
  <si>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</si>
  <si>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</si>
  <si>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</si>
  <si>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</si>
  <si>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</si>
  <si>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</si>
  <si>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</si>
  <si>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</si>
  <si>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</si>
  <si>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</si>
  <si>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</si>
  <si>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</si>
  <si>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</si>
  <si>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</si>
  <si>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</si>
  <si>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</si>
  <si>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</si>
  <si>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</si>
  <si>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</si>
  <si>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</si>
  <si>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</si>
  <si>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</si>
  <si>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</si>
  <si>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</si>
  <si>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</si>
  <si>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</si>
  <si>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</si>
  <si>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</si>
  <si>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</si>
  <si>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</si>
  <si>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</si>
  <si>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</si>
  <si>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</si>
  <si>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</si>
  <si>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</si>
  <si>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</si>
  <si>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</si>
  <si>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</si>
  <si>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</si>
  <si>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</si>
  <si>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</si>
  <si>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</si>
  <si>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</si>
  <si>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</si>
  <si>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</si>
  <si>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</si>
  <si>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</si>
  <si>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</si>
  <si>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</si>
  <si>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</si>
  <si>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</si>
  <si>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</si>
  <si>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</si>
  <si>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</si>
  <si>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</si>
  <si>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</si>
  <si>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</si>
  <si>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</si>
  <si>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</si>
  <si>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</si>
  <si>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</si>
  <si>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</si>
  <si>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</si>
  <si>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</si>
  <si>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</si>
  <si>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</si>
  <si>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</si>
  <si>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</si>
  <si>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</si>
  <si>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</si>
  <si>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</si>
  <si>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</si>
  <si>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</si>
  <si>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</si>
  <si>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</si>
  <si>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</si>
  <si>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</si>
  <si>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</si>
  <si>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</si>
  <si>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</si>
  <si>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</si>
  <si>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</si>
  <si>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</si>
  <si>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</si>
  <si>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</si>
  <si>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</si>
  <si>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</si>
  <si>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</si>
  <si>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</si>
  <si>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</si>
  <si>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</si>
  <si>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</si>
  <si>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</si>
  <si>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</si>
  <si>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</si>
  <si>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</si>
  <si>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</si>
  <si>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</si>
  <si>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</si>
  <si>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</si>
  <si>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</si>
  <si>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</si>
  <si>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</si>
  <si>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</si>
  <si>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</si>
  <si>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</si>
  <si>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</si>
  <si>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</si>
  <si>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</si>
  <si>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</si>
  <si>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</si>
  <si>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</si>
  <si>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</si>
  <si>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</si>
  <si>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</si>
  <si>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</si>
  <si>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</si>
  <si>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</si>
  <si>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</si>
  <si>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</si>
  <si>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</si>
  <si>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</si>
  <si>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</si>
  <si>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</si>
  <si>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</si>
  <si>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</si>
  <si>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</si>
  <si>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</si>
  <si>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</si>
  <si>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</si>
  <si>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</si>
  <si>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</si>
  <si>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</si>
  <si>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</si>
  <si>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</si>
  <si>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</si>
  <si>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</si>
  <si>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</si>
  <si>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</si>
  <si>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</si>
  <si>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</si>
  <si>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</si>
  <si>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</si>
  <si>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</si>
  <si>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</si>
  <si>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</si>
  <si>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</si>
  <si>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</si>
  <si>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</si>
  <si>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</si>
  <si>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</si>
  <si>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</si>
  <si>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</si>
  <si>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</si>
  <si>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</si>
  <si>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</si>
  <si>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</si>
  <si>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</si>
  <si>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</si>
  <si>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</si>
  <si>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</si>
  <si>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</si>
  <si>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</si>
  <si>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</si>
  <si>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</si>
  <si>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</si>
  <si>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</si>
  <si>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</si>
  <si>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</si>
  <si>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</si>
  <si>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</si>
  <si>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</si>
  <si>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</si>
  <si>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</si>
  <si>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</si>
  <si>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</si>
  <si>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</si>
  <si>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</si>
  <si>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</si>
  <si>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</si>
  <si>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</si>
  <si>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</si>
  <si>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</si>
  <si>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</si>
  <si>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</si>
  <si>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</si>
  <si>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</si>
  <si>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</si>
  <si>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</si>
  <si>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</si>
  <si>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</si>
  <si>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</si>
  <si>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</si>
  <si>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</si>
  <si>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</si>
  <si>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</si>
  <si>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</si>
  <si>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</si>
  <si>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</si>
  <si>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</si>
  <si>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</si>
  <si>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</si>
  <si>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</si>
  <si>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</si>
  <si>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</si>
  <si>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</si>
  <si>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</si>
  <si>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</si>
  <si>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</si>
  <si>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</si>
  <si>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</si>
  <si>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</si>
  <si>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</si>
  <si>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</si>
  <si>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</si>
  <si>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</si>
  <si>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</si>
  <si>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</si>
  <si>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</si>
  <si>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</si>
  <si>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</si>
  <si>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</si>
  <si>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</si>
  <si>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</si>
  <si>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</si>
  <si>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</si>
  <si>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</si>
  <si>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</si>
  <si>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</si>
  <si>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</si>
  <si>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</si>
  <si>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</si>
  <si>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</si>
  <si>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</si>
  <si>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</si>
  <si>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</si>
  <si>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</si>
  <si>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</si>
  <si>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</si>
  <si>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</si>
  <si>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</si>
  <si>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</si>
  <si>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</si>
  <si>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</si>
  <si>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</si>
  <si>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</si>
  <si>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</si>
  <si>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</si>
  <si>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</si>
  <si>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</si>
  <si>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</si>
  <si>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</si>
  <si>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</si>
  <si>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</si>
  <si>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</si>
  <si>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</si>
  <si>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</si>
  <si>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</si>
  <si>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</si>
  <si>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</si>
  <si>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</si>
  <si>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</si>
  <si>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</si>
  <si>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</si>
  <si>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</si>
  <si>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</si>
  <si>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</si>
  <si>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</si>
  <si>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</si>
  <si>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</si>
  <si>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</si>
  <si>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</si>
  <si>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</si>
  <si>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</si>
  <si>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</si>
  <si>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</si>
  <si>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</si>
  <si>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</si>
  <si>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</si>
  <si>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</si>
  <si>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</si>
  <si>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</si>
  <si>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</si>
  <si>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</si>
  <si>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</si>
  <si>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</si>
  <si>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</si>
  <si>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</si>
  <si>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</si>
  <si>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</si>
  <si>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</si>
  <si>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</si>
  <si>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</si>
  <si>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</si>
  <si>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</si>
  <si>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</si>
  <si>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</si>
  <si>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</si>
  <si>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</si>
  <si>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</si>
  <si>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</si>
  <si>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</si>
  <si>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</si>
  <si>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</si>
  <si>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</si>
  <si>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</si>
  <si>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</si>
  <si>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</si>
  <si>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</si>
  <si>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</si>
  <si>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</si>
  <si>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</si>
  <si>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</si>
  <si>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</si>
  <si>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</si>
  <si>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</si>
  <si>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</si>
  <si>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</si>
  <si>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</si>
  <si>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</si>
  <si>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</si>
  <si>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</si>
  <si>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</si>
  <si>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</si>
  <si>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</si>
  <si>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</si>
  <si>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</si>
  <si>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</si>
  <si>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</si>
  <si>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</si>
  <si>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</si>
  <si>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</si>
  <si>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</si>
  <si>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</si>
  <si>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</si>
  <si>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</si>
  <si>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</si>
  <si>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</si>
  <si>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</si>
  <si>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</si>
  <si>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</si>
  <si>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</si>
  <si>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</si>
  <si>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</si>
  <si>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</si>
  <si>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</si>
  <si>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</si>
  <si>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</si>
  <si>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</si>
  <si>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</si>
  <si>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</si>
  <si>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</si>
  <si>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</si>
  <si>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</si>
  <si>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</si>
  <si>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</si>
  <si>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</si>
  <si>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</si>
  <si>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</si>
  <si>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</si>
  <si>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</si>
  <si>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</si>
  <si>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</si>
  <si>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</si>
  <si>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</si>
  <si>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</si>
  <si>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</si>
  <si>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</si>
  <si>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</si>
  <si>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</si>
  <si>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</si>
  <si>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</si>
  <si>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</si>
  <si>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</si>
  <si>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</si>
  <si>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</si>
  <si>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</si>
  <si>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</si>
  <si>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</si>
  <si>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</si>
  <si>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</si>
  <si>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</si>
  <si>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</si>
  <si>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</si>
  <si>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</si>
  <si>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</si>
  <si>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</si>
  <si>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</si>
  <si>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</si>
  <si>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</si>
  <si>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</si>
  <si>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</si>
  <si>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</si>
  <si>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</si>
  <si>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</si>
  <si>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</si>
  <si>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</si>
  <si>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</si>
  <si>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</si>
  <si>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</si>
  <si>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</si>
  <si>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</si>
  <si>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</si>
  <si>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</si>
  <si>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</si>
  <si>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</si>
  <si>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</si>
  <si>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</si>
  <si>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</si>
  <si>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</si>
  <si>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</si>
  <si>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</si>
  <si>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</si>
  <si>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</si>
  <si>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</si>
  <si>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</si>
  <si>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</si>
  <si>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</si>
  <si>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</si>
  <si>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</si>
  <si>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</si>
  <si>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</si>
  <si>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</si>
  <si>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</si>
  <si>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</si>
  <si>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</si>
  <si>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</si>
  <si>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</si>
  <si>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</si>
  <si>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</si>
  <si>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</si>
  <si>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</si>
  <si>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</si>
  <si>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</si>
  <si>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</si>
  <si>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</si>
  <si>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</si>
  <si>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</si>
  <si>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</si>
  <si>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</si>
  <si>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</si>
  <si>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</si>
  <si>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</si>
  <si>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</si>
  <si>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</si>
  <si>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</si>
  <si>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</si>
  <si>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</si>
  <si>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</si>
  <si>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</si>
  <si>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</si>
  <si>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</si>
  <si>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</si>
  <si>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</si>
  <si>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</si>
  <si>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</si>
  <si>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</si>
  <si>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</si>
  <si>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</si>
  <si>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</si>
  <si>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</si>
  <si>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</si>
  <si>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</si>
  <si>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</si>
  <si>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</si>
  <si>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</si>
  <si>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</si>
  <si>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</si>
  <si>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</si>
  <si>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</si>
  <si>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</si>
  <si>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</si>
  <si>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</si>
  <si>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</si>
  <si>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</si>
  <si>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</si>
  <si>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</si>
  <si>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</si>
  <si>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</si>
  <si>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</si>
  <si>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</si>
  <si>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</si>
  <si>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</si>
  <si>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</si>
  <si>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</si>
  <si>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</si>
  <si>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</si>
  <si>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</si>
  <si>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</si>
  <si>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</si>
  <si>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</si>
  <si>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</si>
  <si>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</si>
  <si>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</si>
  <si>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</si>
  <si>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</si>
  <si>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</si>
  <si>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</si>
  <si>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</si>
  <si>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</si>
  <si>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</si>
  <si>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</si>
  <si>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</si>
  <si>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</si>
  <si>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</si>
  <si>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</si>
  <si>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</si>
  <si>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</si>
  <si>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</si>
  <si>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</si>
  <si>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</si>
  <si>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</si>
  <si>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</si>
  <si>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</si>
  <si>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</si>
  <si>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</si>
  <si>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</si>
  <si>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</si>
  <si>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</si>
  <si>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</si>
  <si>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</si>
  <si>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</si>
  <si>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</si>
  <si>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</si>
  <si>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</si>
  <si>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</si>
  <si>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</si>
  <si>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</si>
  <si>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</si>
  <si>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</si>
  <si>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</si>
  <si>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</si>
  <si>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</si>
  <si>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</si>
  <si>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</si>
  <si>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</si>
  <si>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</si>
  <si>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</si>
  <si>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</si>
  <si>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</si>
  <si>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</si>
  <si>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</si>
  <si>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</si>
  <si>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</si>
  <si>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</si>
  <si>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</si>
  <si>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</si>
  <si>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</si>
  <si>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</si>
  <si>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</si>
  <si>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</si>
  <si>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</si>
  <si>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</si>
  <si>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</si>
  <si>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</si>
  <si>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</si>
  <si>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</si>
  <si>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</si>
  <si>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</si>
  <si>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</si>
  <si>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</si>
  <si>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</si>
  <si>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</si>
  <si>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</si>
  <si>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</si>
  <si>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</si>
  <si>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</si>
  <si>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</si>
  <si>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</si>
  <si>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</si>
  <si>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</si>
  <si>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</si>
  <si>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</si>
  <si>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</si>
  <si>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</si>
  <si>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</si>
  <si>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</si>
  <si>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</si>
  <si>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</si>
  <si>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</si>
  <si>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</si>
  <si>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</si>
  <si>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</si>
  <si>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</si>
  <si>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</si>
  <si>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</si>
  <si>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</si>
  <si>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</si>
  <si>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</si>
  <si>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</si>
  <si>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</si>
  <si>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</si>
  <si>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</si>
  <si>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</si>
  <si>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</si>
  <si>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</si>
  <si>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</si>
  <si>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</si>
  <si>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</si>
  <si>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</si>
  <si>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</si>
  <si>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</si>
  <si>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</si>
  <si>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</si>
  <si>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</si>
  <si>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</si>
  <si>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</si>
  <si>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</si>
  <si>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</si>
  <si>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</si>
  <si>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</si>
  <si>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</si>
  <si>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</si>
  <si>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</si>
  <si>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</si>
  <si>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</si>
  <si>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</si>
  <si>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</si>
  <si>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</si>
  <si>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</si>
  <si>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</si>
  <si>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</si>
  <si>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</si>
  <si>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</si>
  <si>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</si>
  <si>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</si>
  <si>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</si>
  <si>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</si>
  <si>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</si>
  <si>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</si>
  <si>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</si>
  <si>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</si>
  <si>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</si>
  <si>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</si>
  <si>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</si>
  <si>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</si>
  <si>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</si>
  <si>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</si>
  <si>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</si>
  <si>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</si>
  <si>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</si>
  <si>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</si>
  <si>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</si>
  <si>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</si>
  <si>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</si>
  <si>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</si>
  <si>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</si>
  <si>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</si>
  <si>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</si>
  <si>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</si>
  <si>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</si>
  <si>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</si>
  <si>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</si>
  <si>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</si>
  <si>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</si>
  <si>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</si>
  <si>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</si>
  <si>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</si>
  <si>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</si>
  <si>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</si>
  <si>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</si>
  <si>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</si>
  <si>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</si>
  <si>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</si>
  <si>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</si>
  <si>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</si>
  <si>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</si>
  <si>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</si>
  <si>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</si>
  <si>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</si>
  <si>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</si>
  <si>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</si>
  <si>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</si>
  <si>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</si>
  <si>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</si>
  <si>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</si>
  <si>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</si>
  <si>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</si>
  <si>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</si>
  <si>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</si>
  <si>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</si>
  <si>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</si>
  <si>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</si>
  <si>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</si>
  <si>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</si>
  <si>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</si>
  <si>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</si>
  <si>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</si>
  <si>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</si>
  <si>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</si>
  <si>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</si>
  <si>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</si>
  <si>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</si>
  <si>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</si>
  <si>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</si>
  <si>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</si>
  <si>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</si>
  <si>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</si>
  <si>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</si>
  <si>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</si>
  <si>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</si>
  <si>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</si>
  <si>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</si>
  <si>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</si>
  <si>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</si>
  <si>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</si>
  <si>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</si>
  <si>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</si>
  <si>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</si>
  <si>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</si>
  <si>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</si>
  <si>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</si>
  <si>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</si>
  <si>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</si>
  <si>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</si>
  <si>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</si>
  <si>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</si>
  <si>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</si>
  <si>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</si>
  <si>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</si>
  <si>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</si>
  <si>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</si>
  <si>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</si>
  <si>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</si>
  <si>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</si>
  <si>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</si>
  <si>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</si>
  <si>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</si>
  <si>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</si>
  <si>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</si>
  <si>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</si>
  <si>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</si>
  <si>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</si>
  <si>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</si>
  <si>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</si>
  <si>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</si>
  <si>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</si>
  <si>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</si>
  <si>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</si>
  <si>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</si>
  <si>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</si>
  <si>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</si>
  <si>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</si>
  <si>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</si>
  <si>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</si>
  <si>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</si>
  <si>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</si>
  <si>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</si>
  <si>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</si>
  <si>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</si>
  <si>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</si>
  <si>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</si>
  <si>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</si>
  <si>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</si>
  <si>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</si>
  <si>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</si>
  <si>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</si>
  <si>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</si>
  <si>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</si>
  <si>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</si>
  <si>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</si>
  <si>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</si>
  <si>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</si>
  <si>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</si>
  <si>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</si>
  <si>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</si>
  <si>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</si>
  <si>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</si>
  <si>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</si>
  <si>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</si>
  <si>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</si>
  <si>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</si>
  <si>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</si>
  <si>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</si>
  <si>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</si>
  <si>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</si>
  <si>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</si>
  <si>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</si>
  <si>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</si>
  <si>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</si>
  <si>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</si>
  <si>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</si>
  <si>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</si>
  <si>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</si>
  <si>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</si>
  <si>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</si>
  <si>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</si>
  <si>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</si>
  <si>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</si>
  <si>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</si>
  <si>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</si>
  <si>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</si>
  <si>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</si>
  <si>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</si>
  <si>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</si>
  <si>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</si>
  <si>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</si>
  <si>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</si>
  <si>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</si>
  <si>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</si>
  <si>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</si>
  <si>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</si>
  <si>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</si>
  <si>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</si>
  <si>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</si>
  <si>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</si>
  <si>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</si>
  <si>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</si>
  <si>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</si>
  <si>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</si>
  <si>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</si>
  <si>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</si>
  <si>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</si>
  <si>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</si>
  <si>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</si>
  <si>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</si>
  <si>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</si>
  <si>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</si>
  <si>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</si>
  <si>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</si>
  <si>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</si>
  <si>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</si>
  <si>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</si>
  <si>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</si>
  <si>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</si>
  <si>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</si>
  <si>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</si>
  <si>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</si>
  <si>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</si>
  <si>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</si>
  <si>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</si>
  <si>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</si>
  <si>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</si>
  <si>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</si>
  <si>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</si>
  <si>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</si>
  <si>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</si>
  <si>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</si>
  <si>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</si>
  <si>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</si>
  <si>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</si>
  <si>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</si>
  <si>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</si>
  <si>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</si>
  <si>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</si>
  <si>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</si>
  <si>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</si>
  <si>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</si>
  <si>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</si>
  <si>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</si>
  <si>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</si>
  <si>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</si>
  <si>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</si>
  <si>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</si>
  <si>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</si>
  <si>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</si>
  <si>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</si>
  <si>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</si>
  <si>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</si>
  <si>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</si>
  <si>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</si>
  <si>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</si>
  <si>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</si>
  <si>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</si>
  <si>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</si>
  <si>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</si>
  <si>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</si>
  <si>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</si>
  <si>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</si>
  <si>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</si>
  <si>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</si>
  <si>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</si>
  <si>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</si>
  <si>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</si>
  <si>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</si>
  <si>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</si>
  <si>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</si>
  <si>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</si>
  <si>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</si>
  <si>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</si>
  <si>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</si>
  <si>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</si>
  <si>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</si>
  <si>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</si>
  <si>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</si>
  <si>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</si>
  <si>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</si>
  <si>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</si>
  <si>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</si>
  <si>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</si>
  <si>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</si>
  <si>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</si>
  <si>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</si>
  <si>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</si>
  <si>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</si>
  <si>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</si>
  <si>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</si>
  <si>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</si>
  <si>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</si>
  <si>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</si>
  <si>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</si>
  <si>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</si>
  <si>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</si>
  <si>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</si>
  <si>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</si>
  <si>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</si>
  <si>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</si>
  <si>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</si>
  <si>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</si>
  <si>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</si>
  <si>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</si>
  <si>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</si>
  <si>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</si>
  <si>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</si>
  <si>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</si>
  <si>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</si>
  <si>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</si>
  <si>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</si>
  <si>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</si>
  <si>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</si>
  <si>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</si>
  <si>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</si>
  <si>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</si>
  <si>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</si>
  <si>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</si>
  <si>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</si>
  <si>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</si>
  <si>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</si>
  <si>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</si>
  <si>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</si>
  <si>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</si>
  <si>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</si>
  <si>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</si>
  <si>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</si>
  <si>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</si>
  <si>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</si>
  <si>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</si>
  <si>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</si>
  <si>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</si>
  <si>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</si>
  <si>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</si>
  <si>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</si>
  <si>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</si>
  <si>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</si>
  <si>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</si>
  <si>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</si>
  <si>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</si>
  <si>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</si>
  <si>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</si>
  <si>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</si>
  <si>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</si>
  <si>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</si>
  <si>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</si>
  <si>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</si>
  <si>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</si>
  <si>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</si>
  <si>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</si>
  <si>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</si>
  <si>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</si>
  <si>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</si>
  <si>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</si>
  <si>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</si>
  <si>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</si>
  <si>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</si>
  <si>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</si>
  <si>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</si>
  <si>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</si>
  <si>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</si>
  <si>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</si>
  <si>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</si>
  <si>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</si>
  <si>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</si>
  <si>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</si>
  <si>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</si>
  <si>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</si>
  <si>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</si>
  <si>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</si>
  <si>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</si>
  <si>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</si>
  <si>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</si>
  <si>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</si>
  <si>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</si>
  <si>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</si>
  <si>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</si>
  <si>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</si>
  <si>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</si>
  <si>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</si>
  <si>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</si>
  <si>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</si>
  <si>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</si>
  <si>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</si>
  <si>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</si>
  <si>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</si>
  <si>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</si>
  <si>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</si>
  <si>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</si>
  <si>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</si>
  <si>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</si>
  <si>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</si>
  <si>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</si>
  <si>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</si>
  <si>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</si>
  <si>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</si>
  <si>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</si>
  <si>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</si>
  <si>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</si>
  <si>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</si>
  <si>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</si>
  <si>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</si>
  <si>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</si>
  <si>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</si>
  <si>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</si>
  <si>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</si>
  <si>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</si>
  <si>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</si>
  <si>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</si>
  <si>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</si>
  <si>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</si>
  <si>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</si>
  <si>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</si>
  <si>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</si>
  <si>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</si>
  <si>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</si>
  <si>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</si>
  <si>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</si>
  <si>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</si>
  <si>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</si>
  <si>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</si>
  <si>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</si>
  <si>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</si>
  <si>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</si>
  <si>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</si>
  <si>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</si>
  <si>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</si>
  <si>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</si>
  <si>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</si>
  <si>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</si>
  <si>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</si>
  <si>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</si>
  <si>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</si>
  <si>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</si>
  <si>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</si>
  <si>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</si>
  <si>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</si>
  <si>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</si>
  <si>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</si>
  <si>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</si>
  <si>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</si>
  <si>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</si>
  <si>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</si>
  <si>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</si>
  <si>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</si>
  <si>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</si>
  <si>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</si>
  <si>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</si>
  <si>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</si>
  <si>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</si>
  <si>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</si>
  <si>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</si>
  <si>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</si>
  <si>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</si>
  <si>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</si>
  <si>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</si>
  <si>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</si>
  <si>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</si>
  <si>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</si>
  <si>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</si>
  <si>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</si>
  <si>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</si>
  <si>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</si>
  <si>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</si>
  <si>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</si>
  <si>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</si>
  <si>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</si>
  <si>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</si>
  <si>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</si>
  <si>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</si>
  <si>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</si>
  <si>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</si>
  <si>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</si>
  <si>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</si>
  <si>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</si>
  <si>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</si>
  <si>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</si>
  <si>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</si>
  <si>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</si>
  <si>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</si>
  <si>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</si>
  <si>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</si>
  <si>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</si>
  <si>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</si>
  <si>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</si>
  <si>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</si>
  <si>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</si>
  <si>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</si>
  <si>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</si>
  <si>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</si>
  <si>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</si>
  <si>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</si>
  <si>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</si>
  <si>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</si>
  <si>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</si>
  <si>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</si>
  <si>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</si>
  <si>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</si>
  <si>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</si>
  <si>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</si>
  <si>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</si>
  <si>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</si>
  <si>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</si>
  <si>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</si>
  <si>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</si>
  <si>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</si>
  <si>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</si>
  <si>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</si>
  <si>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</si>
  <si>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</si>
  <si>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</si>
  <si>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</si>
  <si>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</si>
  <si>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</si>
  <si>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</si>
  <si>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</si>
  <si>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</si>
  <si>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</si>
  <si>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</si>
  <si>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</si>
  <si>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</si>
  <si>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</si>
  <si>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</si>
  <si>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</si>
  <si>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</si>
  <si>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</si>
  <si>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</si>
  <si>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</si>
  <si>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</si>
  <si>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</si>
  <si>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</si>
  <si>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</si>
  <si>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</si>
  <si>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</si>
  <si>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</si>
  <si>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</si>
  <si>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</si>
  <si>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</si>
  <si>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</si>
  <si>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</si>
  <si>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</si>
  <si>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</si>
  <si>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</si>
  <si>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</si>
  <si>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</si>
  <si>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</si>
  <si>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</si>
  <si>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</si>
  <si>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</si>
  <si>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</si>
  <si>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</si>
  <si>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</si>
  <si>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</si>
  <si>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</si>
  <si>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</si>
  <si>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</si>
  <si>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</si>
  <si>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</si>
  <si>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</si>
  <si>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</si>
  <si>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</si>
  <si>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</si>
  <si>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</si>
  <si>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</si>
  <si>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</si>
  <si>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</si>
  <si>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</si>
  <si>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</si>
  <si>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</si>
  <si>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</si>
  <si>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</si>
  <si>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</si>
  <si>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</si>
  <si>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</si>
  <si>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</si>
  <si>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</si>
  <si>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</si>
  <si>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</si>
  <si>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</si>
  <si>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</si>
  <si>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</si>
  <si>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</si>
  <si>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</si>
  <si>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</si>
  <si>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</si>
  <si>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</si>
  <si>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</si>
  <si>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</si>
  <si>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</si>
  <si>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</si>
  <si>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</si>
  <si>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</si>
  <si>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</si>
  <si>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</si>
  <si>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</si>
  <si>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</si>
  <si>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</si>
  <si>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</si>
  <si>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</si>
  <si>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</si>
  <si>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</si>
  <si>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</si>
  <si>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</si>
  <si>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</si>
  <si>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</si>
  <si>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</si>
  <si>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</si>
  <si>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</si>
  <si>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</si>
  <si>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</si>
  <si>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</si>
  <si>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</si>
  <si>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</si>
  <si>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</si>
  <si>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</si>
  <si>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</si>
  <si>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</si>
  <si>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</si>
  <si>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</si>
  <si>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</si>
  <si>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</si>
  <si>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</si>
  <si>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</si>
  <si>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</si>
  <si>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</si>
  <si>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</si>
  <si>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</si>
  <si>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</si>
  <si>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</si>
  <si>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</si>
  <si>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</si>
  <si>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</si>
  <si>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</si>
  <si>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</si>
  <si>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</si>
  <si>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</si>
  <si>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</si>
  <si>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</si>
  <si>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</si>
  <si>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</si>
  <si>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</si>
  <si>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</si>
  <si>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</si>
  <si>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</si>
  <si>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</si>
  <si>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</si>
  <si>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</si>
  <si>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</si>
  <si>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</si>
  <si>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</si>
  <si>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</si>
  <si>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</si>
  <si>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</si>
  <si>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</si>
  <si>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</si>
  <si>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</si>
  <si>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</si>
  <si>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</si>
  <si>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</si>
  <si>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</si>
  <si>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</si>
  <si>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</si>
  <si>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</si>
  <si>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</si>
  <si>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</si>
  <si>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</si>
  <si>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</si>
  <si>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</si>
  <si>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</si>
  <si>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</si>
  <si>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</si>
  <si>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</si>
  <si>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</si>
  <si>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</si>
  <si>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</si>
  <si>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</si>
  <si>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</si>
  <si>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</si>
  <si>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</si>
  <si>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</si>
  <si>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</si>
  <si>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</si>
  <si>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</si>
  <si>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</si>
  <si>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</si>
  <si>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</si>
  <si>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</si>
  <si>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</si>
  <si>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</si>
  <si>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</si>
  <si>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</si>
  <si>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</si>
  <si>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</si>
  <si>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</si>
  <si>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</si>
  <si>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</si>
  <si>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</si>
  <si>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</si>
  <si>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</si>
  <si>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</si>
  <si>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</si>
  <si>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</si>
  <si>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</si>
  <si>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</si>
  <si>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</si>
  <si>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</si>
  <si>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</si>
  <si>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</si>
  <si>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</si>
  <si>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</si>
  <si>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</si>
  <si>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</si>
  <si>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</si>
  <si>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</si>
  <si>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</si>
  <si>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</si>
  <si>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</si>
  <si>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</si>
  <si>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</si>
  <si>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</si>
  <si>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</si>
  <si>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</si>
  <si>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</si>
  <si>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</si>
  <si>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</si>
  <si>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</si>
  <si>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</si>
  <si>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</si>
  <si>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</si>
  <si>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</si>
  <si>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</si>
  <si>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</si>
  <si>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</si>
  <si>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</si>
  <si>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</si>
  <si>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</si>
  <si>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</si>
  <si>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</si>
  <si>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</si>
  <si>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</si>
  <si>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</si>
  <si>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</si>
  <si>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</si>
  <si>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</si>
  <si>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</si>
  <si>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</si>
  <si>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</si>
  <si>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</si>
  <si>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</si>
  <si>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</si>
  <si>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</si>
  <si>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</si>
  <si>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</si>
  <si>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</si>
  <si>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</si>
  <si>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</si>
  <si>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</si>
  <si>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</si>
  <si>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</si>
  <si>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</si>
  <si>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</si>
  <si>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</si>
  <si>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</si>
  <si>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</si>
  <si>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</si>
  <si>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</si>
  <si>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</si>
  <si>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</si>
  <si>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</si>
  <si>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</si>
  <si>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</si>
  <si>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</si>
  <si>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</si>
  <si>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</si>
  <si>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</si>
  <si>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</si>
  <si>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</si>
  <si>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</si>
  <si>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</si>
  <si>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</si>
  <si>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</si>
  <si>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</si>
  <si>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</si>
  <si>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</si>
  <si>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</si>
  <si>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</si>
  <si>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</si>
  <si>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</si>
  <si>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</si>
  <si>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</si>
  <si>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</si>
  <si>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</si>
  <si>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</si>
  <si>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</si>
  <si>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</si>
  <si>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</si>
  <si>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</si>
  <si>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</si>
  <si>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</si>
  <si>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</si>
  <si>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</si>
  <si>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</si>
  <si>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</si>
  <si>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</si>
  <si>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</si>
  <si>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</si>
  <si>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</si>
  <si>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</si>
  <si>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</si>
  <si>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</si>
  <si>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</si>
  <si>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</si>
  <si>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</si>
  <si>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</si>
  <si>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</si>
  <si>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</si>
  <si>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</si>
  <si>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</si>
  <si>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</si>
  <si>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</si>
  <si>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</si>
  <si>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</si>
  <si>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</si>
  <si>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</si>
  <si>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</si>
  <si>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</si>
  <si>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</si>
  <si>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</si>
  <si>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</si>
  <si>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</si>
  <si>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</si>
  <si>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</si>
  <si>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</si>
  <si>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</si>
  <si>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</si>
  <si>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</si>
  <si>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</si>
  <si>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</si>
  <si>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</si>
  <si>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</si>
  <si>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</si>
  <si>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</si>
  <si>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</si>
  <si>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</si>
  <si>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</si>
  <si>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</si>
  <si>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</si>
  <si>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</si>
  <si>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</si>
  <si>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</si>
  <si>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</si>
  <si>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</si>
  <si>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</si>
  <si>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</si>
  <si>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</si>
  <si>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</si>
  <si>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</si>
  <si>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</si>
  <si>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</si>
  <si>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</si>
  <si>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</si>
  <si>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</si>
  <si>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</si>
  <si>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</si>
  <si>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</si>
  <si>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</si>
  <si>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</si>
  <si>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</si>
  <si>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</si>
  <si>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</si>
  <si>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</si>
  <si>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</si>
  <si>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</si>
  <si>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</si>
  <si>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</si>
  <si>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</si>
  <si>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</si>
  <si>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</si>
  <si>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</si>
  <si>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</si>
  <si>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</si>
  <si>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</si>
  <si>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</si>
  <si>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</si>
  <si>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</si>
  <si>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</si>
  <si>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</si>
  <si>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</si>
  <si>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</si>
  <si>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</si>
  <si>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</si>
  <si>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</si>
  <si>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</si>
  <si>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</si>
  <si>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</si>
  <si>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</si>
  <si>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</si>
  <si>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</si>
  <si>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</si>
  <si>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</si>
  <si>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</si>
  <si>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</si>
  <si>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</si>
  <si>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</si>
  <si>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</si>
  <si>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</si>
  <si>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</si>
  <si>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</si>
  <si>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</si>
  <si>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</si>
  <si>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</si>
  <si>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</si>
  <si>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</si>
  <si>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</si>
  <si>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</si>
  <si>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</si>
  <si>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</si>
  <si>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</si>
  <si>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</si>
  <si>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</si>
  <si>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</si>
  <si>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</si>
  <si>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</si>
  <si>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</si>
  <si>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</si>
  <si>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</si>
  <si>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</si>
  <si>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</si>
  <si>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</si>
  <si>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</si>
  <si>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</si>
  <si>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</si>
  <si>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</si>
  <si>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</si>
  <si>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</si>
  <si>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</si>
  <si>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</si>
  <si>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</si>
  <si>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</si>
  <si>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</si>
  <si>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</si>
  <si>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</si>
  <si>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</si>
  <si>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</si>
  <si>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</si>
  <si>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</si>
  <si>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</si>
  <si>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</si>
  <si>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</si>
  <si>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</si>
  <si>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</si>
  <si>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</si>
  <si>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</si>
  <si>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</si>
  <si>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</si>
  <si>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</si>
  <si>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</si>
  <si>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</si>
  <si>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</si>
  <si>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</si>
  <si>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</si>
  <si>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</si>
  <si>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</si>
  <si>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</si>
  <si>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</si>
  <si>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</si>
  <si>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</si>
  <si>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</si>
  <si>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</si>
  <si>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</si>
  <si>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</si>
  <si>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</si>
  <si>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</si>
  <si>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</si>
  <si>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</si>
  <si>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</si>
  <si>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</si>
  <si>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</si>
  <si>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</si>
  <si>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</si>
  <si>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</si>
  <si>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</si>
  <si>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</si>
  <si>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</si>
  <si>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</si>
  <si>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</si>
  <si>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</si>
  <si>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</si>
  <si>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</si>
  <si>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</si>
  <si>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</si>
  <si>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</si>
  <si>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</si>
  <si>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</si>
  <si>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</si>
  <si>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</si>
  <si>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</si>
  <si>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</si>
  <si>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</si>
  <si>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</si>
  <si>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</si>
  <si>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</si>
  <si>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</si>
  <si>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</si>
  <si>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</si>
  <si>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</si>
  <si>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</si>
  <si>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</si>
  <si>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</si>
  <si>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</si>
  <si>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</si>
  <si>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</si>
  <si>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</si>
  <si>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</si>
  <si>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</si>
  <si>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</si>
  <si>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</si>
  <si>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</si>
  <si>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</si>
  <si>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</si>
  <si>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</si>
  <si>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</si>
  <si>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</si>
  <si>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</si>
  <si>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</si>
  <si>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</si>
  <si>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</si>
  <si>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</si>
  <si>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</si>
  <si>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</si>
  <si>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</si>
  <si>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</si>
  <si>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</si>
  <si>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</si>
  <si>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</si>
  <si>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</si>
  <si>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</si>
  <si>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</si>
  <si>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</si>
  <si>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</si>
  <si>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</si>
  <si>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</si>
  <si>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</si>
  <si>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</si>
  <si>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</si>
  <si>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</si>
  <si>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</si>
  <si>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</si>
  <si>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</si>
  <si>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</si>
  <si>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</si>
  <si>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</si>
  <si>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</si>
  <si>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</si>
  <si>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</si>
  <si>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</si>
  <si>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</si>
  <si>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</si>
  <si>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</si>
  <si>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</si>
  <si>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</si>
  <si>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</si>
  <si>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</si>
  <si>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</si>
  <si>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</si>
  <si>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</si>
  <si>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</si>
  <si>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</si>
  <si>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</si>
  <si>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</si>
  <si>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</si>
  <si>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</si>
  <si>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</si>
  <si>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</si>
  <si>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</si>
  <si>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</si>
  <si>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</si>
  <si>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</si>
  <si>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</si>
  <si>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</si>
  <si>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</si>
  <si>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</si>
  <si>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</si>
  <si>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</si>
  <si>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</si>
  <si>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</si>
  <si>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</si>
  <si>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</si>
  <si>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</si>
  <si>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</si>
  <si>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</si>
  <si>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</si>
  <si>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</si>
  <si>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</si>
  <si>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</si>
  <si>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</si>
  <si>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</si>
  <si>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</si>
  <si>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</si>
  <si>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</si>
  <si>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</si>
  <si>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</si>
  <si>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</si>
  <si>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</si>
  <si>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</si>
  <si>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</si>
  <si>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</si>
  <si>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</si>
  <si>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</si>
  <si>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</si>
  <si>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</si>
  <si>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</si>
  <si>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</si>
  <si>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</si>
  <si>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</si>
  <si>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</si>
  <si>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</si>
  <si>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</si>
  <si>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</si>
  <si>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</si>
  <si>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</si>
  <si>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</si>
  <si>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</si>
  <si>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</si>
  <si>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</si>
  <si>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</si>
  <si>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</si>
  <si>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</si>
  <si>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</si>
  <si>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</si>
  <si>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</si>
  <si>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</si>
  <si>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</si>
  <si>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</si>
  <si>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</si>
  <si>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</si>
  <si>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</si>
  <si>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</si>
  <si>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</si>
  <si>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</si>
  <si>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</si>
  <si>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</si>
  <si>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</si>
  <si>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</si>
  <si>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</si>
  <si>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</si>
  <si>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</si>
  <si>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</si>
  <si>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</si>
  <si>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</si>
  <si>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</si>
  <si>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</si>
  <si>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</si>
  <si>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</si>
  <si>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</si>
  <si>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</si>
  <si>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</si>
  <si>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</si>
  <si>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</si>
  <si>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</si>
  <si>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</si>
  <si>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</si>
  <si>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</si>
  <si>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</si>
  <si>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</si>
  <si>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</si>
  <si>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</si>
  <si>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</si>
  <si>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</si>
  <si>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</si>
  <si>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</si>
  <si>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</si>
  <si>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</si>
  <si>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</si>
  <si>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</si>
  <si>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</si>
  <si>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</si>
  <si>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</si>
  <si>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</si>
  <si>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</si>
  <si>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</si>
  <si>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</si>
  <si>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</si>
  <si>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</si>
  <si>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</si>
  <si>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</si>
  <si>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</si>
  <si>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</si>
  <si>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</si>
  <si>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</si>
  <si>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</si>
  <si>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</si>
  <si>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</si>
  <si>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</si>
  <si>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</si>
  <si>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</si>
  <si>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</si>
  <si>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</si>
  <si>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</si>
  <si>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</si>
  <si>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</si>
  <si>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</si>
  <si>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</si>
  <si>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</si>
  <si>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</si>
  <si>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</si>
  <si>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</si>
  <si>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</si>
  <si>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</si>
  <si>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</si>
  <si>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</si>
  <si>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</si>
  <si>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</si>
  <si>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</si>
  <si>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</si>
  <si>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</si>
  <si>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</si>
  <si>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</si>
  <si>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</si>
  <si>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</si>
  <si>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</si>
  <si>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</si>
  <si>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</si>
  <si>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</si>
  <si>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</si>
  <si>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</si>
  <si>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</si>
  <si>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</si>
  <si>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</si>
  <si>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</si>
  <si>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</si>
  <si>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</si>
  <si>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</si>
  <si>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</si>
  <si>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</si>
  <si>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</si>
  <si>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</si>
  <si>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</si>
  <si>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</si>
  <si>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</si>
  <si>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</si>
  <si>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</si>
  <si>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</si>
  <si>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</si>
  <si>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</si>
  <si>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</si>
  <si>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</si>
  <si>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</si>
  <si>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</si>
  <si>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</si>
  <si>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</si>
  <si>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</si>
  <si>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</si>
  <si>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</si>
  <si>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</si>
  <si>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</si>
  <si>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</si>
  <si>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</si>
  <si>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</si>
  <si>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</si>
  <si>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</si>
  <si>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</si>
  <si>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</si>
  <si>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</si>
  <si>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</si>
  <si>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</si>
  <si>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</si>
  <si>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</si>
  <si>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</si>
  <si>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</si>
  <si>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</si>
  <si>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</si>
  <si>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</si>
  <si>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</si>
  <si>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</si>
  <si>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</si>
  <si>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</si>
  <si>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</si>
  <si>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</si>
  <si>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</si>
  <si>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</si>
  <si>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</si>
  <si>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</si>
  <si>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</si>
  <si>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</si>
  <si>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</si>
  <si>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</si>
  <si>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</si>
  <si>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</si>
  <si>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</si>
  <si>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</si>
  <si>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</si>
  <si>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</si>
  <si>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</si>
  <si>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</si>
  <si>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</si>
  <si>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</si>
  <si>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</si>
  <si>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</si>
  <si>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</si>
  <si>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</si>
  <si>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</si>
  <si>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</si>
  <si>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</si>
  <si>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</si>
  <si>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</si>
  <si>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</si>
  <si>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</si>
  <si>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</si>
  <si>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</si>
  <si>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</si>
  <si>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</si>
  <si>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</si>
  <si>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</si>
  <si>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</si>
  <si>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</si>
  <si>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</si>
  <si>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</si>
  <si>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</si>
  <si>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</si>
  <si>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</si>
  <si>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</si>
  <si>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</si>
  <si>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</si>
  <si>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</si>
  <si>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</si>
  <si>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</si>
  <si>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</si>
  <si>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</si>
  <si>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</si>
  <si>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</si>
  <si>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</si>
  <si>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</si>
  <si>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</si>
  <si>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</si>
  <si>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</si>
  <si>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</si>
  <si>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</si>
  <si>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</si>
  <si>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</si>
  <si>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</si>
  <si>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</si>
  <si>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</si>
  <si>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</si>
  <si>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</si>
  <si>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</si>
  <si>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</si>
  <si>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</si>
  <si>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</si>
  <si>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</si>
  <si>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</si>
  <si>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</si>
  <si>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</si>
  <si>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</si>
  <si>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</si>
  <si>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</si>
  <si>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</si>
  <si>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</si>
  <si>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</si>
  <si>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</si>
  <si>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</si>
  <si>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</si>
  <si>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</si>
  <si>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</si>
  <si>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</si>
  <si>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</si>
  <si>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</si>
  <si>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</si>
  <si>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</si>
  <si>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</si>
  <si>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</si>
  <si>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</si>
  <si>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</si>
  <si>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</si>
  <si>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</si>
  <si>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</si>
  <si>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</si>
  <si>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</si>
  <si>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</si>
  <si>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</si>
  <si>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</si>
  <si>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</si>
  <si>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</si>
  <si>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</si>
  <si>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</si>
  <si>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</si>
  <si>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</si>
  <si>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</si>
  <si>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</si>
  <si>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</si>
  <si>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</si>
  <si>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</si>
  <si>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</si>
  <si>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</si>
  <si>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</si>
  <si>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</si>
  <si>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</si>
  <si>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</si>
  <si>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</si>
  <si>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</si>
  <si>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</si>
  <si>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</si>
  <si>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</si>
  <si>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</si>
  <si>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</si>
  <si>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</si>
  <si>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</si>
  <si>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</si>
  <si>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</si>
  <si>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</si>
  <si>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</si>
  <si>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</si>
  <si>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</si>
  <si>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</si>
  <si>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</si>
  <si>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</si>
  <si>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</si>
  <si>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</si>
  <si>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</si>
  <si>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</si>
  <si>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</si>
  <si>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</si>
  <si>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</si>
  <si>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</si>
  <si>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</si>
  <si>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</si>
  <si>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</si>
  <si>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</si>
  <si>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</si>
  <si>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</si>
  <si>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</si>
  <si>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</si>
  <si>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</si>
  <si>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</si>
  <si>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</si>
  <si>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</si>
  <si>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</si>
  <si>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</si>
  <si>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</si>
  <si>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</si>
  <si>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</si>
  <si>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</si>
  <si>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</si>
  <si>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</si>
  <si>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</si>
  <si>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</si>
  <si>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</si>
  <si>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</si>
  <si>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</si>
  <si>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</si>
  <si>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</si>
  <si>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</si>
  <si>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</si>
  <si>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</si>
  <si>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</si>
  <si>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</si>
  <si>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</si>
  <si>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</si>
  <si>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</si>
  <si>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</si>
  <si>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</si>
  <si>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</si>
  <si>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</si>
  <si>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</si>
  <si>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</si>
  <si>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</si>
  <si>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</si>
  <si>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</si>
  <si>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</si>
  <si>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</si>
  <si>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</si>
  <si>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</si>
  <si>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</si>
  <si>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</si>
  <si>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</si>
  <si>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</si>
  <si>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</si>
  <si>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</si>
  <si>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</si>
  <si>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</si>
  <si>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</si>
  <si>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</si>
  <si>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</si>
  <si>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</si>
  <si>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</si>
  <si>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</si>
  <si>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</si>
  <si>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</si>
  <si>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</si>
  <si>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</si>
  <si>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</si>
  <si>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</si>
  <si>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</si>
  <si>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</si>
  <si>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</si>
  <si>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</si>
  <si>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</si>
  <si>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</si>
  <si>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</si>
  <si>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</si>
  <si>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</si>
  <si>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</si>
  <si>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</si>
  <si>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</si>
  <si>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</si>
  <si>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</si>
  <si>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</si>
  <si>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</si>
  <si>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</si>
  <si>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</si>
  <si>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</si>
  <si>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</si>
  <si>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</si>
  <si>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</si>
  <si>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</si>
  <si>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</si>
  <si>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</si>
  <si>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</si>
  <si>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</si>
  <si>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</si>
  <si>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</si>
  <si>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</si>
  <si>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</si>
  <si>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</si>
  <si>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</si>
  <si>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</si>
  <si>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</si>
  <si>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</si>
  <si>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</si>
  <si>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</si>
  <si>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</si>
  <si>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</si>
  <si>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</si>
  <si>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</si>
  <si>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</si>
  <si>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</si>
  <si>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</si>
  <si>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</si>
  <si>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</si>
  <si>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</si>
  <si>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</si>
  <si>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</si>
  <si>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</si>
  <si>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</si>
  <si>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</si>
  <si>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</si>
  <si>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</si>
  <si>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</si>
  <si>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</si>
  <si>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</si>
  <si>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</si>
  <si>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</si>
  <si>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</si>
  <si>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</si>
  <si>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</si>
  <si>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</si>
  <si>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</si>
  <si>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</si>
  <si>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</si>
  <si>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</si>
  <si>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</si>
  <si>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</si>
  <si>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</si>
  <si>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</si>
  <si>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</si>
  <si>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</si>
  <si>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</si>
  <si>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</si>
  <si>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</si>
  <si>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</si>
  <si>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</si>
  <si>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</si>
  <si>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</si>
  <si>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</si>
  <si>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</si>
  <si>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</si>
  <si>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</si>
  <si>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</si>
  <si>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</si>
  <si>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</si>
  <si>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</si>
  <si>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</si>
  <si>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</si>
  <si>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</si>
  <si>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</si>
  <si>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</si>
  <si>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</si>
  <si>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</si>
  <si>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</si>
  <si>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</si>
  <si>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</si>
  <si>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</si>
  <si>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</si>
  <si>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</si>
  <si>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</si>
  <si>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</si>
  <si>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</si>
  <si>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</si>
  <si>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</si>
  <si>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</si>
  <si>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</si>
  <si>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</si>
  <si>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</si>
  <si>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</si>
  <si>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</si>
  <si>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</si>
  <si>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</si>
  <si>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</si>
  <si>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</si>
  <si>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</si>
  <si>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</si>
  <si>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</si>
  <si>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</si>
  <si>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</si>
  <si>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</si>
  <si>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</si>
  <si>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</si>
  <si>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</si>
  <si>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</si>
  <si>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</si>
  <si>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</si>
  <si>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</si>
  <si>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</si>
  <si>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</si>
  <si>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</si>
  <si>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</si>
  <si>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</si>
  <si>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</si>
  <si>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</si>
  <si>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</si>
  <si>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</si>
  <si>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</si>
  <si>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</si>
  <si>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</si>
  <si>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</si>
  <si>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</si>
  <si>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</si>
  <si>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</si>
  <si>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</si>
  <si>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</si>
  <si>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</si>
  <si>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</si>
  <si>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</si>
  <si>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</si>
  <si>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</si>
  <si>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</si>
  <si>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</si>
  <si>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</si>
  <si>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</si>
  <si>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</si>
  <si>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</si>
  <si>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</si>
  <si>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</si>
  <si>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</si>
  <si>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</si>
  <si>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</si>
  <si>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</si>
  <si>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</si>
  <si>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</si>
  <si>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</si>
  <si>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</si>
  <si>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</si>
  <si>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</si>
  <si>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</si>
  <si>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</si>
  <si>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</si>
  <si>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</si>
  <si>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</si>
  <si>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</si>
  <si>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</si>
  <si>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</si>
  <si>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</si>
  <si>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</si>
  <si>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</si>
  <si>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</si>
  <si>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</si>
  <si>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</si>
  <si>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</si>
  <si>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</si>
  <si>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</si>
  <si>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</si>
  <si>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</si>
  <si>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</si>
  <si>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</si>
  <si>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</si>
  <si>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</si>
  <si>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</si>
  <si>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</si>
  <si>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</si>
  <si>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</si>
  <si>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</si>
  <si>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</si>
  <si>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</si>
  <si>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</si>
  <si>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</si>
  <si>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</si>
  <si>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</si>
  <si>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</si>
  <si>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</si>
  <si>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</si>
  <si>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</si>
  <si>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</si>
  <si>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</si>
  <si>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</si>
  <si>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</si>
  <si>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</si>
  <si>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</si>
  <si>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</si>
  <si>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</si>
  <si>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</si>
  <si>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</si>
  <si>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</si>
  <si>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</si>
  <si>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</si>
  <si>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</si>
  <si>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</si>
  <si>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</si>
  <si>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</si>
  <si>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</si>
  <si>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</si>
  <si>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</si>
  <si>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</si>
  <si>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</si>
  <si>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</si>
  <si>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</si>
  <si>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</si>
  <si>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</si>
  <si>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</si>
  <si>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</si>
  <si>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</si>
  <si>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</si>
  <si>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</si>
  <si>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</si>
  <si>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</si>
  <si>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</si>
  <si>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</si>
  <si>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</si>
  <si>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</si>
  <si>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</si>
  <si>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</si>
  <si>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</si>
  <si>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</si>
  <si>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</si>
  <si>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</si>
  <si>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</si>
  <si>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</si>
  <si>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</si>
  <si>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</si>
  <si>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</si>
  <si>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</si>
  <si>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</si>
  <si>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</si>
  <si>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</si>
  <si>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</si>
  <si>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</si>
  <si>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</si>
  <si>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</si>
  <si>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</si>
  <si>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</si>
  <si>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</si>
  <si>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</si>
  <si>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</si>
  <si>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</si>
  <si>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</si>
  <si>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</si>
  <si>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</si>
  <si>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</si>
  <si>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</si>
  <si>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</si>
  <si>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</si>
  <si>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</si>
  <si>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</si>
  <si>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</si>
  <si>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</si>
  <si>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</si>
  <si>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</si>
  <si>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</si>
  <si>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</si>
  <si>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</si>
  <si>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</si>
  <si>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</si>
  <si>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</si>
  <si>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</si>
  <si>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</si>
  <si>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</si>
  <si>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</si>
  <si>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</si>
  <si>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</si>
  <si>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</si>
  <si>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</si>
  <si>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</si>
  <si>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</si>
  <si>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</si>
  <si>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</si>
  <si>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</si>
  <si>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</si>
  <si>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</si>
  <si>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</si>
  <si>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</si>
  <si>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</si>
  <si>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</si>
  <si>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</si>
  <si>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</si>
  <si>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</si>
  <si>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</si>
  <si>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</si>
  <si>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</si>
  <si>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</si>
  <si>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</si>
  <si>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</si>
  <si>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</si>
  <si>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</si>
  <si>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</si>
  <si>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</si>
  <si>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</si>
  <si>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</si>
  <si>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</si>
  <si>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</si>
  <si>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</si>
  <si>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</si>
  <si>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</si>
  <si>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</si>
  <si>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</si>
  <si>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</si>
  <si>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</si>
  <si>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</si>
  <si>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</si>
  <si>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</si>
  <si>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</si>
  <si>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</si>
  <si>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</si>
  <si>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</si>
  <si>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</si>
  <si>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</si>
  <si>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</si>
  <si>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</si>
  <si>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</si>
  <si>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</si>
  <si>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</si>
  <si>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</si>
  <si>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</si>
  <si>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</si>
  <si>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</si>
  <si>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</si>
  <si>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</si>
  <si>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</si>
  <si>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</si>
  <si>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</si>
  <si>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</si>
  <si>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</si>
  <si>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</si>
  <si>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</si>
  <si>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</si>
  <si>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</si>
  <si>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</si>
  <si>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</si>
  <si>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</si>
  <si>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</si>
  <si>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</si>
  <si>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</si>
  <si>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</si>
  <si>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</si>
  <si>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</si>
  <si>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</si>
  <si>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</si>
  <si>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</si>
  <si>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</si>
  <si>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</si>
  <si>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</si>
  <si>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</si>
  <si>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</si>
  <si>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</si>
  <si>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</si>
  <si>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</si>
  <si>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</si>
  <si>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</si>
  <si>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</si>
  <si>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</si>
  <si>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</si>
  <si>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</si>
  <si>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</si>
  <si>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</si>
  <si>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</si>
  <si>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</si>
  <si>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</si>
  <si>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</si>
  <si>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</si>
  <si>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</si>
  <si>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</si>
  <si>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</si>
  <si>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</si>
  <si>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</si>
  <si>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</si>
  <si>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</si>
  <si>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</si>
  <si>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</si>
  <si>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</si>
  <si>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</si>
  <si>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</si>
  <si>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</si>
  <si>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</si>
  <si>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</si>
  <si>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</si>
  <si>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</si>
  <si>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</si>
  <si>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</si>
  <si>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</si>
  <si>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</si>
  <si>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</si>
  <si>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</si>
  <si>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</si>
  <si>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</si>
  <si>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</si>
  <si>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</si>
  <si>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</si>
  <si>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</si>
  <si>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</si>
  <si>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</si>
  <si>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</si>
  <si>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</si>
  <si>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</si>
  <si>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</si>
  <si>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</si>
  <si>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</si>
  <si>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</si>
  <si>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</si>
  <si>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</si>
  <si>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</si>
  <si>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</si>
  <si>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</si>
  <si>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</si>
  <si>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</si>
  <si>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</si>
  <si>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</si>
  <si>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</si>
  <si>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</si>
  <si>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</si>
  <si>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</si>
  <si>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</si>
  <si>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</si>
  <si>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</si>
  <si>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</si>
  <si>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</si>
  <si>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</si>
  <si>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</si>
  <si>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</si>
  <si>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</si>
  <si>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</si>
  <si>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</si>
  <si>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</si>
  <si>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</si>
  <si>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</si>
  <si>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</si>
  <si>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</si>
  <si>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</si>
  <si>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</si>
  <si>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</si>
  <si>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</si>
  <si>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</si>
  <si>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</si>
  <si>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</si>
  <si>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</si>
  <si>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</si>
  <si>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</si>
  <si>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</si>
  <si>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</si>
  <si>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</si>
  <si>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</si>
  <si>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</si>
  <si>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</si>
  <si>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</si>
  <si>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</si>
  <si>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</si>
  <si>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</si>
  <si>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</si>
  <si>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</si>
  <si>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</si>
  <si>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</si>
  <si>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</si>
  <si>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</si>
  <si>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</si>
  <si>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</si>
  <si>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</si>
  <si>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</si>
  <si>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</si>
  <si>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</si>
  <si>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</si>
  <si>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</si>
  <si>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</si>
  <si>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</si>
  <si>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</si>
  <si>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</si>
  <si>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</si>
  <si>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</si>
  <si>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</si>
  <si>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</si>
  <si>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</si>
  <si>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</si>
  <si>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</si>
  <si>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</si>
  <si>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</si>
  <si>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</si>
  <si>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</si>
  <si>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</si>
  <si>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</si>
  <si>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</si>
  <si>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</si>
  <si>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</si>
  <si>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</si>
  <si>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</si>
  <si>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</si>
  <si>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</si>
  <si>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</si>
  <si>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</si>
  <si>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</si>
  <si>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</si>
  <si>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</si>
  <si>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</si>
  <si>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</si>
  <si>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</si>
  <si>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</si>
  <si>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</si>
  <si>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</si>
  <si>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</si>
  <si>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</si>
  <si>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</si>
  <si>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</si>
  <si>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</si>
  <si>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</si>
  <si>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</si>
  <si>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</si>
  <si>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</si>
  <si>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</si>
  <si>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</si>
  <si>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</si>
  <si>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</si>
  <si>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</si>
  <si>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</si>
  <si>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</si>
  <si>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</si>
  <si>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</si>
  <si>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</si>
  <si>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</si>
  <si>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</si>
  <si>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</si>
  <si>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</si>
  <si>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</si>
  <si>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</si>
  <si>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</si>
  <si>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</si>
  <si>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</si>
  <si>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</si>
  <si>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</si>
  <si>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</si>
  <si>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</si>
  <si>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</si>
  <si>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</si>
  <si>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</si>
  <si>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</si>
  <si>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</si>
  <si>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</si>
  <si>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</si>
  <si>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</si>
  <si>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</si>
  <si>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</si>
  <si>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</si>
  <si>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</si>
  <si>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</si>
  <si>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</si>
  <si>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</si>
  <si>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</si>
  <si>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</si>
  <si>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</si>
  <si>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</si>
  <si>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</si>
  <si>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</si>
  <si>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</si>
  <si>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</si>
  <si>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</si>
  <si>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</si>
  <si>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</si>
  <si>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</si>
  <si>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</si>
  <si>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</si>
  <si>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</si>
  <si>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</si>
  <si>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</si>
  <si>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</si>
  <si>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</si>
  <si>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</si>
  <si>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</si>
  <si>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</si>
  <si>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</si>
  <si>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</si>
  <si>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</si>
  <si>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</si>
  <si>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</si>
  <si>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</si>
  <si>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</si>
  <si>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</si>
  <si>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</si>
  <si>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</si>
  <si>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</si>
  <si>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</si>
  <si>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</si>
  <si>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</si>
  <si>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</si>
  <si>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</si>
  <si>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</si>
  <si>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</si>
  <si>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</si>
  <si>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</si>
  <si>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</si>
  <si>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</si>
  <si>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</si>
  <si>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</si>
  <si>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</si>
  <si>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</si>
  <si>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</si>
  <si>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</si>
  <si>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</si>
  <si>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</si>
  <si>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</si>
  <si>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</si>
  <si>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</si>
  <si>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</si>
  <si>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</si>
  <si>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</si>
  <si>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</si>
  <si>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</si>
  <si>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</si>
  <si>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</si>
  <si>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</si>
  <si>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</si>
  <si>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</si>
  <si>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</si>
  <si>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</si>
  <si>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</si>
  <si>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</si>
  <si>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</si>
  <si>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</si>
  <si>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</si>
  <si>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</si>
  <si>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</si>
  <si>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</si>
  <si>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</si>
  <si>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</si>
  <si>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</si>
  <si>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</si>
  <si>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</si>
  <si>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</si>
  <si>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</si>
  <si>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</si>
  <si>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</si>
  <si>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</si>
  <si>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</si>
  <si>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</si>
  <si>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</si>
  <si>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</si>
  <si>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</si>
  <si>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</si>
  <si>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</si>
  <si>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</si>
  <si>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</si>
  <si>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</si>
  <si>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</si>
  <si>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</si>
  <si>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</si>
  <si>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</si>
  <si>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</si>
  <si>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</si>
  <si>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</si>
  <si>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</si>
  <si>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</si>
  <si>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</si>
  <si>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</si>
  <si>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</si>
  <si>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</si>
  <si>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</si>
  <si>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</si>
  <si>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</si>
  <si>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</si>
  <si>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</si>
  <si>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</si>
  <si>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</si>
  <si>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</si>
  <si>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</si>
  <si>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</si>
  <si>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</si>
  <si>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</si>
  <si>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</si>
  <si>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</si>
  <si>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</si>
  <si>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</si>
  <si>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</si>
  <si>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</si>
  <si>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</si>
  <si>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</si>
  <si>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</si>
  <si>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</si>
  <si>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</si>
  <si>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</si>
  <si>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</si>
  <si>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</si>
  <si>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</si>
  <si>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</si>
  <si>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</si>
  <si>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</si>
  <si>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</si>
  <si>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</si>
  <si>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</si>
  <si>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</si>
  <si>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</si>
  <si>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</si>
  <si>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</si>
  <si>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</si>
  <si>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</si>
  <si>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</si>
  <si>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</si>
  <si>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</si>
  <si>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</si>
  <si>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</si>
  <si>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</si>
  <si>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</si>
  <si>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</si>
  <si>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</si>
  <si>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</si>
  <si>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</si>
  <si>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</si>
  <si>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</si>
  <si>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</si>
  <si>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</si>
  <si>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</si>
  <si>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</si>
  <si>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</si>
  <si>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</si>
  <si>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</si>
  <si>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</si>
  <si>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</si>
  <si>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</si>
  <si>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</si>
  <si>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</si>
  <si>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</si>
  <si>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</si>
  <si>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</si>
  <si>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</si>
  <si>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</si>
  <si>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</si>
  <si>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</si>
  <si>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</si>
  <si>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</si>
  <si>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</si>
  <si>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</si>
  <si>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</si>
  <si>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</si>
  <si>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</si>
  <si>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</si>
  <si>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</si>
  <si>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</si>
  <si>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</si>
  <si>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</si>
  <si>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</si>
  <si>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</si>
  <si>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</si>
  <si>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</si>
  <si>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</si>
  <si>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</si>
  <si>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</si>
  <si>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</si>
  <si>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</si>
  <si>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</si>
  <si>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</si>
  <si>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</si>
  <si>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</si>
  <si>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</si>
  <si>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</si>
  <si>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</si>
  <si>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</si>
  <si>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</si>
  <si>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</si>
  <si>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</si>
  <si>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</si>
  <si>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</si>
  <si>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</si>
  <si>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</si>
  <si>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</si>
  <si>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</si>
  <si>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</si>
  <si>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</si>
  <si>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</si>
  <si>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</si>
  <si>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</si>
  <si>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</si>
  <si>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</si>
  <si>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</si>
  <si>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</si>
  <si>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</si>
  <si>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</si>
  <si>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</si>
  <si>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</si>
  <si>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</si>
  <si>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</si>
  <si>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</si>
  <si>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</si>
  <si>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</si>
  <si>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</si>
  <si>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</si>
  <si>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</si>
  <si>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</si>
  <si>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</si>
  <si>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</si>
  <si>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</si>
  <si>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</si>
  <si>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</si>
  <si>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</si>
  <si>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</si>
  <si>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</si>
  <si>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</si>
  <si>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</si>
  <si>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</si>
  <si>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</si>
  <si>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</si>
  <si>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</si>
  <si>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</si>
  <si>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</si>
  <si>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</si>
  <si>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</si>
  <si>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</si>
  <si>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</si>
  <si>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</si>
  <si>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</si>
  <si>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</si>
  <si>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</si>
  <si>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</si>
  <si>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</si>
  <si>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</si>
  <si>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</si>
  <si>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</si>
  <si>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</si>
  <si>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</si>
  <si>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</si>
  <si>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</si>
  <si>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</si>
  <si>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</si>
  <si>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</si>
  <si>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</si>
  <si>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</si>
  <si>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</si>
  <si>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</si>
  <si>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</si>
  <si>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</si>
  <si>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</si>
  <si>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</si>
  <si>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</si>
  <si>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</si>
  <si>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</si>
  <si>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</si>
  <si>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</si>
  <si>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</si>
  <si>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</si>
  <si>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</si>
  <si>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</si>
  <si>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</si>
  <si>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</si>
  <si>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</si>
  <si>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</si>
  <si>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</si>
  <si>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</si>
  <si>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</si>
  <si>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</si>
  <si>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</si>
  <si>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</si>
  <si>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</si>
  <si>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</si>
  <si>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</si>
  <si>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</si>
  <si>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</si>
  <si>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</si>
  <si>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</si>
  <si>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</si>
  <si>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</si>
  <si>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</si>
  <si>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</si>
  <si>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</si>
  <si>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</si>
  <si>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</si>
  <si>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</si>
  <si>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</si>
  <si>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</si>
  <si>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</si>
  <si>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</si>
  <si>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</si>
  <si>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</si>
  <si>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</si>
  <si>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</si>
  <si>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</si>
  <si>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</si>
  <si>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</si>
  <si>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</si>
  <si>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</si>
  <si>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</si>
  <si>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</si>
  <si>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</si>
  <si>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</si>
  <si>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</si>
  <si>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</si>
  <si>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</si>
  <si>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</si>
  <si>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</si>
  <si>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</si>
  <si>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</si>
  <si>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</si>
  <si>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</si>
  <si>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</si>
  <si>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</si>
  <si>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</si>
  <si>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</si>
  <si>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</si>
  <si>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</si>
  <si>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</si>
  <si>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</si>
  <si>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</si>
  <si>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</si>
  <si>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</si>
  <si>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</si>
  <si>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</si>
  <si>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</si>
  <si>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</si>
  <si>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</si>
  <si>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</si>
  <si>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</si>
  <si>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</si>
  <si>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</si>
  <si>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</si>
  <si>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</si>
  <si>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</si>
  <si>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</si>
  <si>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</si>
  <si>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</si>
  <si>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</si>
  <si>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</si>
  <si>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</si>
  <si>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</si>
  <si>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</si>
  <si>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</si>
  <si>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</si>
  <si>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</si>
  <si>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</si>
  <si>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</si>
  <si>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</si>
  <si>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</si>
  <si>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</si>
  <si>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</si>
  <si>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</si>
  <si>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</si>
  <si>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</si>
  <si>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</si>
  <si>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</si>
  <si>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</si>
  <si>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</si>
  <si>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</si>
  <si>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</si>
  <si>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</si>
  <si>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</si>
  <si>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</si>
  <si>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</si>
  <si>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</si>
  <si>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</si>
  <si>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</si>
  <si>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</si>
  <si>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</si>
  <si>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</si>
  <si>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</si>
  <si>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</si>
  <si>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</si>
  <si>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</si>
  <si>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</si>
  <si>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</si>
  <si>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</si>
  <si>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</si>
  <si>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</si>
  <si>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</si>
  <si>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</si>
  <si>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</si>
  <si>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</si>
  <si>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</si>
  <si>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</si>
  <si>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</si>
  <si>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</si>
  <si>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</si>
  <si>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</si>
  <si>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</si>
  <si>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</si>
  <si>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</si>
  <si>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</si>
  <si>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</si>
  <si>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</si>
  <si>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</si>
  <si>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</si>
  <si>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</si>
  <si>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</si>
  <si>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</si>
  <si>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</si>
  <si>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</si>
  <si>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</si>
  <si>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</si>
  <si>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</si>
  <si>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</si>
  <si>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</si>
  <si>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</si>
  <si>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</si>
  <si>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</si>
  <si>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</si>
  <si>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</si>
  <si>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</si>
  <si>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</si>
  <si>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</si>
  <si>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</si>
  <si>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</si>
  <si>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</si>
  <si>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</si>
  <si>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</si>
  <si>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</si>
  <si>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</si>
  <si>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</si>
  <si>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</si>
  <si>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</si>
  <si>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</si>
  <si>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</si>
  <si>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</si>
  <si>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</si>
  <si>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</si>
  <si>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</si>
  <si>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</si>
  <si>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</si>
  <si>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</si>
  <si>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</si>
  <si>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</si>
  <si>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</si>
  <si>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</si>
  <si>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</si>
  <si>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</si>
  <si>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</si>
  <si>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</si>
  <si>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</si>
  <si>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</si>
  <si>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</si>
  <si>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</si>
  <si>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</si>
  <si>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</si>
  <si>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</si>
  <si>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</si>
  <si>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</si>
  <si>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</si>
  <si>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</si>
  <si>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</si>
  <si>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</si>
  <si>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</si>
  <si>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</si>
  <si>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</si>
  <si>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</si>
  <si>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</si>
  <si>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</si>
  <si>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</si>
  <si>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</si>
  <si>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</si>
  <si>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</si>
  <si>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</si>
  <si>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</si>
  <si>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</si>
  <si>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</si>
  <si>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</si>
  <si>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</si>
  <si>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</si>
  <si>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</si>
  <si>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</si>
  <si>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</si>
  <si>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</si>
  <si>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</si>
  <si>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</si>
  <si>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</si>
  <si>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</si>
  <si>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</si>
  <si>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</si>
  <si>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</si>
  <si>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</si>
  <si>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</si>
  <si>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</si>
  <si>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</si>
  <si>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</si>
  <si>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</si>
  <si>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</si>
  <si>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</si>
  <si>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</si>
  <si>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</si>
  <si>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</si>
  <si>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</si>
  <si>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</si>
  <si>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</si>
  <si>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</si>
  <si>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</si>
  <si>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</si>
  <si>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</si>
  <si>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</si>
  <si>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</si>
  <si>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</si>
  <si>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</si>
  <si>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</si>
  <si>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</si>
  <si>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</si>
  <si>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</si>
  <si>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</si>
  <si>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</si>
  <si>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</si>
  <si>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</si>
  <si>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</si>
  <si>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</si>
  <si>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</si>
  <si>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</si>
  <si>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</si>
  <si>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</si>
  <si>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</si>
  <si>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</si>
  <si>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</si>
  <si>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</si>
  <si>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</si>
  <si>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</si>
  <si>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</si>
  <si>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</si>
  <si>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</si>
  <si>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</si>
  <si>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</si>
  <si>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</si>
  <si>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</si>
  <si>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</si>
  <si>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</si>
  <si>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</si>
  <si>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</si>
  <si>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</si>
  <si>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</si>
  <si>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</si>
  <si>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</si>
  <si>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</si>
  <si>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</si>
  <si>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</si>
  <si>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</si>
  <si>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</si>
  <si>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</si>
  <si>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</si>
  <si>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</si>
  <si>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</si>
  <si>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</si>
  <si>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</si>
  <si>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</si>
  <si>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</si>
  <si>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</si>
  <si>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</si>
  <si>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</si>
  <si>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</si>
  <si>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</si>
  <si>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</si>
  <si>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</si>
  <si>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</si>
  <si>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</si>
  <si>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</si>
  <si>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</si>
  <si>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</si>
  <si>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</si>
  <si>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</si>
  <si>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</si>
  <si>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</si>
  <si>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</si>
  <si>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</si>
  <si>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</si>
  <si>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</si>
  <si>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</si>
  <si>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</si>
  <si>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</si>
  <si>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</si>
  <si>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</si>
  <si>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</si>
  <si>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</si>
  <si>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</si>
  <si>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</si>
  <si>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</si>
  <si>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</si>
  <si>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</si>
  <si>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</si>
  <si>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</si>
  <si>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</si>
  <si>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</si>
  <si>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</si>
  <si>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</si>
  <si>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</si>
  <si>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</si>
  <si>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</si>
  <si>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</si>
  <si>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</si>
  <si>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</si>
  <si>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</si>
  <si>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</si>
  <si>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</si>
  <si>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</si>
  <si>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</si>
  <si>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</si>
  <si>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</si>
  <si>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</si>
  <si>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</si>
  <si>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</si>
  <si>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</si>
  <si>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</si>
  <si>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</si>
  <si>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</si>
  <si>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</si>
  <si>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</si>
  <si>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</si>
  <si>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</si>
  <si>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</si>
  <si>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</si>
  <si>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</si>
  <si>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</si>
  <si>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</si>
  <si>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</si>
  <si>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</si>
  <si>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</si>
  <si>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</si>
  <si>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</si>
  <si>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</si>
  <si>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</si>
  <si>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</si>
  <si>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</si>
  <si>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</si>
  <si>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</si>
  <si>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</si>
  <si>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</si>
  <si>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</si>
  <si>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</si>
  <si>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</si>
  <si>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</si>
  <si>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</si>
  <si>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</si>
  <si>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</si>
  <si>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</si>
  <si>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</si>
  <si>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</si>
  <si>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</si>
  <si>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</si>
  <si>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</si>
  <si>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</si>
  <si>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</si>
  <si>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</si>
  <si>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</si>
  <si>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</si>
  <si>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</si>
  <si>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</si>
  <si>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</si>
  <si>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</si>
  <si>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</si>
  <si>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</si>
  <si>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</si>
  <si>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</si>
  <si>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</si>
  <si>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</si>
  <si>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</si>
  <si>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</si>
  <si>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</si>
  <si>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</si>
  <si>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</si>
  <si>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</si>
  <si>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</si>
  <si>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</si>
  <si>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</si>
  <si>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</si>
  <si>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</si>
  <si>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</si>
  <si>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</si>
  <si>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</si>
  <si>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</si>
  <si>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</si>
  <si>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</si>
  <si>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</si>
  <si>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</si>
  <si>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</si>
  <si>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</si>
  <si>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</si>
  <si>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</si>
  <si>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</si>
  <si>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</si>
  <si>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</si>
  <si>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</si>
  <si>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</si>
  <si>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</si>
  <si>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</si>
  <si>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</si>
  <si>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</si>
  <si>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</si>
  <si>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</si>
  <si>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</si>
  <si>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</si>
  <si>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</si>
  <si>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</si>
  <si>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</si>
  <si>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</si>
  <si>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</si>
  <si>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</si>
  <si>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</si>
  <si>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</si>
  <si>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</si>
  <si>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</si>
  <si>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</si>
  <si>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</si>
  <si>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</si>
  <si>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</si>
  <si>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</si>
  <si>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</si>
  <si>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</si>
  <si>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</si>
  <si>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</si>
  <si>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</si>
  <si>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</si>
  <si>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</si>
  <si>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</si>
  <si>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</si>
  <si>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</si>
  <si>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</si>
  <si>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</si>
  <si>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</si>
  <si>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</si>
  <si>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</si>
  <si>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</si>
  <si>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</si>
  <si>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</si>
  <si>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</si>
  <si>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</si>
  <si>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</si>
  <si>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</si>
  <si>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</si>
  <si>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</si>
  <si>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</si>
  <si>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</si>
  <si>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</si>
  <si>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</si>
  <si>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</si>
  <si>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</si>
  <si>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</si>
  <si>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</si>
  <si>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</si>
  <si>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</si>
  <si>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</si>
  <si>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</si>
  <si>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</si>
  <si>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</si>
  <si>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</si>
  <si>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</si>
  <si>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</si>
  <si>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</si>
  <si>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</si>
  <si>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</si>
  <si>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</si>
  <si>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</si>
  <si>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</si>
  <si>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</si>
  <si>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</si>
  <si>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</si>
  <si>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</si>
  <si>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</si>
  <si>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</si>
  <si>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</si>
  <si>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</si>
  <si>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</si>
  <si>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</si>
  <si>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</si>
  <si>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</si>
  <si>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</si>
  <si>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</si>
  <si>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</si>
  <si>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</si>
  <si>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</si>
  <si>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</si>
  <si>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</si>
  <si>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</si>
  <si>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</si>
  <si>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</si>
  <si>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</si>
  <si>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</si>
  <si>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</si>
  <si>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</si>
  <si>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</si>
  <si>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</si>
  <si>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</si>
  <si>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</si>
  <si>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</si>
  <si>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</si>
  <si>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</si>
  <si>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</si>
  <si>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</si>
  <si>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</si>
  <si>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</si>
  <si>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</si>
  <si>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</si>
  <si>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</si>
  <si>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</si>
  <si>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</si>
  <si>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</si>
  <si>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</si>
  <si>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</si>
  <si>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</si>
  <si>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</si>
  <si>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</si>
  <si>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</si>
  <si>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</si>
  <si>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</si>
  <si>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</si>
  <si>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</si>
  <si>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</si>
  <si>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</si>
  <si>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</si>
  <si>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</si>
  <si>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</si>
  <si>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</si>
  <si>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</si>
  <si>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</si>
  <si>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</si>
  <si>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</si>
  <si>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</si>
  <si>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</si>
  <si>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</si>
  <si>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</si>
  <si>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</si>
  <si>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</si>
  <si>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</si>
  <si>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</si>
  <si>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</si>
  <si>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</si>
  <si>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</si>
  <si>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</si>
  <si>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</si>
  <si>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</si>
  <si>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</si>
  <si>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</si>
  <si>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</si>
  <si>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</si>
  <si>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</si>
  <si>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</si>
  <si>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</si>
  <si>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</si>
  <si>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</si>
  <si>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</si>
  <si>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</si>
  <si>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</si>
  <si>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</si>
  <si>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</si>
  <si>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</si>
  <si>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</si>
  <si>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</si>
  <si>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</si>
  <si>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</si>
  <si>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</si>
  <si>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</si>
  <si>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</si>
  <si>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</si>
  <si>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</si>
  <si>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</si>
  <si>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</si>
  <si>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</si>
  <si>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</si>
  <si>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</si>
  <si>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</si>
  <si>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</si>
  <si>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</si>
  <si>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</si>
  <si>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</si>
  <si>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</si>
  <si>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</si>
  <si>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</si>
  <si>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</si>
  <si>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</si>
  <si>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</si>
  <si>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</si>
  <si>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</si>
  <si>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</si>
  <si>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</si>
  <si>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</si>
  <si>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</si>
  <si>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</si>
  <si>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</si>
  <si>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</si>
  <si>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</si>
  <si>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</si>
  <si>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</si>
  <si>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</si>
  <si>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</si>
  <si>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</si>
  <si>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</si>
  <si>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</si>
  <si>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</si>
  <si>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</si>
  <si>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</si>
  <si>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</si>
  <si>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</si>
  <si>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</si>
  <si>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</si>
  <si>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</si>
  <si>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</si>
  <si>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</si>
  <si>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</si>
  <si>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</si>
  <si>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</si>
  <si>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</si>
  <si>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</si>
  <si>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</si>
  <si>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</si>
  <si>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</si>
  <si>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</si>
  <si>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</si>
  <si>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</si>
  <si>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</si>
  <si>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</si>
  <si>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</si>
  <si>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</si>
  <si>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</si>
  <si>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</si>
  <si>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</si>
  <si>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</si>
  <si>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</si>
  <si>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</si>
  <si>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</si>
  <si>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</si>
  <si>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</si>
  <si>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</si>
  <si>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</si>
  <si>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</si>
  <si>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</si>
  <si>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</si>
  <si>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</si>
  <si>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</si>
  <si>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</si>
  <si>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</si>
  <si>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</si>
  <si>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</si>
  <si>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</si>
  <si>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</si>
  <si>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</si>
  <si>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</si>
  <si>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</si>
  <si>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</si>
  <si>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</si>
  <si>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</si>
  <si>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</si>
  <si>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</si>
  <si>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</si>
  <si>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</si>
  <si>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</si>
  <si>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</si>
  <si>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</si>
  <si>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</si>
  <si>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</si>
  <si>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</si>
  <si>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</si>
  <si>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</si>
  <si>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</si>
  <si>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</si>
  <si>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</si>
  <si>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</si>
  <si>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</si>
  <si>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</si>
  <si>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</si>
  <si>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</si>
  <si>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</si>
  <si>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</si>
  <si>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</si>
  <si>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</si>
  <si>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</si>
  <si>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</si>
  <si>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</si>
  <si>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</si>
  <si>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</si>
  <si>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</si>
  <si>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</si>
  <si>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</si>
  <si>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</si>
  <si>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</si>
  <si>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</si>
  <si>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</si>
  <si>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</si>
  <si>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</si>
  <si>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</si>
  <si>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</si>
  <si>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</si>
  <si>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</si>
  <si>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</si>
  <si>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</si>
  <si>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</si>
  <si>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</si>
  <si>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</si>
  <si>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</si>
  <si>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</si>
  <si>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</si>
  <si>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</si>
  <si>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</si>
  <si>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</si>
  <si>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</si>
  <si>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</si>
  <si>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</si>
  <si>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</si>
  <si>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</si>
  <si>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</si>
  <si>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</si>
  <si>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</si>
  <si>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</si>
  <si>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</si>
  <si>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</si>
  <si>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</si>
  <si>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</si>
  <si>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</si>
  <si>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</si>
  <si>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</si>
  <si>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</si>
  <si>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</si>
  <si>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</si>
  <si>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</si>
  <si>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</si>
  <si>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</si>
  <si>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</si>
  <si>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</si>
  <si>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</si>
  <si>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</si>
  <si>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</si>
  <si>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</si>
  <si>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</si>
  <si>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</si>
  <si>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</si>
  <si>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</si>
  <si>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</si>
  <si>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</si>
  <si>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</si>
  <si>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</si>
  <si>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</si>
  <si>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</si>
  <si>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</si>
  <si>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</si>
  <si>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</si>
  <si>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</si>
  <si>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</si>
  <si>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</si>
  <si>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</si>
  <si>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</si>
  <si>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</si>
  <si>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</si>
  <si>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</si>
  <si>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</si>
  <si>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</si>
  <si>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</si>
  <si>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</si>
  <si>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</si>
  <si>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</si>
  <si>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</si>
  <si>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</si>
  <si>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</si>
  <si>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</si>
  <si>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</si>
  <si>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</si>
  <si>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</si>
  <si>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</si>
  <si>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</si>
  <si>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</si>
  <si>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</si>
  <si>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</si>
  <si>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</si>
  <si>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</si>
  <si>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</si>
  <si>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</si>
  <si>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</si>
  <si>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</si>
  <si>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</si>
  <si>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</si>
  <si>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</si>
  <si>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</si>
  <si>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</si>
  <si>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</si>
  <si>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</si>
  <si>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</si>
  <si>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</si>
  <si>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</si>
  <si>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</si>
  <si>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</si>
  <si>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</si>
  <si>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</si>
  <si>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</si>
  <si>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</si>
  <si>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</si>
  <si>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</si>
  <si>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</si>
  <si>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</si>
  <si>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</si>
  <si>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</si>
  <si>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</si>
  <si>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</si>
  <si>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</si>
  <si>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</si>
  <si>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</si>
  <si>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</si>
  <si>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</si>
  <si>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</si>
  <si>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</si>
  <si>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</si>
  <si>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</si>
  <si>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</si>
  <si>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</si>
  <si>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</si>
  <si>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</si>
  <si>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</si>
  <si>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</si>
  <si>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</si>
  <si>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</si>
  <si>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</si>
  <si>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</si>
  <si>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</si>
  <si>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</si>
  <si>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</si>
  <si>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</si>
  <si>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</si>
  <si>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</si>
  <si>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</si>
  <si>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</si>
  <si>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</si>
  <si>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</si>
  <si>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</si>
  <si>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</si>
  <si>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</si>
  <si>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</si>
  <si>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</si>
  <si>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</si>
  <si>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</si>
  <si>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</si>
  <si>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</si>
  <si>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</si>
  <si>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</si>
  <si>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</si>
  <si>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</si>
  <si>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</si>
  <si>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</si>
  <si>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</si>
  <si>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</si>
  <si>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</si>
  <si>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</si>
  <si>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</si>
  <si>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</si>
  <si>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</si>
  <si>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</si>
  <si>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</si>
  <si>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</si>
  <si>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</si>
  <si>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</si>
  <si>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</si>
  <si>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</si>
  <si>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</si>
  <si>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</si>
  <si>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</si>
  <si>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</si>
  <si>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</si>
  <si>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</si>
  <si>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</si>
  <si>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</si>
  <si>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</si>
  <si>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</si>
  <si>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</si>
  <si>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</si>
  <si>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</si>
  <si>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</si>
  <si>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</si>
  <si>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</si>
  <si>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</si>
  <si>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</si>
  <si>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</si>
  <si>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</si>
  <si>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</si>
  <si>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</si>
  <si>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</si>
  <si>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</si>
  <si>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</si>
  <si>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</si>
  <si>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</si>
  <si>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</si>
  <si>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</si>
  <si>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</si>
  <si>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</si>
  <si>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</si>
  <si>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</si>
  <si>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</si>
  <si>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</si>
  <si>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</si>
  <si>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</si>
  <si>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</si>
  <si>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</si>
  <si>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</si>
  <si>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</si>
  <si>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</si>
  <si>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</si>
  <si>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</si>
  <si>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</si>
  <si>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</si>
  <si>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</si>
  <si>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</si>
  <si>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</si>
  <si>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</si>
  <si>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</si>
  <si>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</si>
  <si>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</si>
  <si>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</si>
  <si>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</si>
  <si>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</si>
  <si>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</si>
  <si>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</si>
  <si>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</si>
  <si>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</si>
  <si>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</si>
  <si>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</si>
  <si>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</si>
  <si>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</si>
  <si>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</si>
  <si>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</si>
  <si>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</si>
  <si>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</si>
  <si>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</si>
  <si>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</si>
  <si>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</si>
  <si>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</si>
  <si>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</si>
  <si>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</si>
  <si>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</si>
  <si>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</si>
  <si>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</si>
  <si>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</si>
  <si>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</si>
  <si>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</si>
  <si>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</si>
  <si>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</si>
  <si>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</si>
  <si>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</si>
  <si>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</si>
  <si>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</si>
  <si>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</si>
  <si>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</si>
  <si>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</si>
  <si>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</si>
  <si>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</si>
  <si>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</si>
  <si>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</si>
  <si>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</si>
  <si>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</si>
  <si>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</si>
  <si>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</si>
  <si>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</si>
  <si>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</si>
  <si>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</si>
  <si>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</si>
  <si>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</si>
  <si>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</si>
  <si>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</si>
  <si>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</si>
  <si>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</si>
  <si>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</si>
  <si>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</si>
  <si>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</si>
  <si>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</si>
  <si>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</si>
  <si>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</si>
  <si>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</si>
  <si>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</si>
  <si>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</si>
  <si>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</si>
  <si>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</si>
  <si>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</si>
  <si>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</si>
  <si>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</si>
  <si>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</si>
  <si>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</si>
  <si>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</si>
  <si>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</si>
  <si>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</si>
  <si>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</si>
  <si>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</si>
  <si>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</si>
  <si>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</si>
  <si>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</si>
  <si>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</si>
  <si>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</si>
  <si>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</si>
  <si>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</si>
  <si>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</si>
  <si>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</si>
  <si>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</si>
  <si>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</si>
  <si>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</si>
  <si>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</si>
  <si>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</si>
  <si>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</si>
  <si>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</si>
  <si>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</si>
  <si>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</si>
  <si>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</si>
  <si>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</si>
  <si>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</si>
  <si>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</si>
  <si>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</si>
  <si>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</si>
  <si>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</si>
  <si>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</si>
  <si>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</si>
  <si>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</si>
  <si>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</si>
  <si>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</si>
  <si>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</si>
  <si>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</si>
  <si>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</si>
  <si>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</si>
  <si>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</si>
  <si>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</si>
  <si>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</si>
  <si>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</si>
  <si>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</si>
  <si>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</si>
  <si>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</si>
  <si>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</si>
  <si>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</si>
  <si>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</si>
  <si>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</si>
  <si>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</si>
  <si>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</si>
  <si>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</si>
  <si>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</si>
  <si>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</si>
  <si>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</si>
  <si>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</si>
  <si>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</si>
  <si>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</si>
  <si>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</si>
  <si>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</si>
  <si>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</si>
  <si>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</si>
  <si>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</si>
  <si>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</si>
  <si>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</si>
  <si>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</si>
  <si>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</si>
  <si>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</si>
  <si>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</si>
  <si>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</si>
  <si>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</si>
  <si>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</si>
  <si>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</si>
  <si>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</si>
  <si>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</si>
  <si>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</si>
  <si>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</si>
  <si>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</si>
  <si>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</si>
  <si>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</si>
  <si>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</si>
  <si>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</si>
  <si>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</si>
  <si>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</si>
  <si>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</si>
  <si>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</si>
  <si>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</si>
  <si>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</si>
  <si>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</si>
  <si>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</si>
  <si>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</si>
  <si>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</si>
  <si>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</si>
  <si>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</si>
  <si>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</si>
  <si>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</si>
  <si>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</si>
  <si>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</si>
  <si>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</si>
  <si>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</si>
  <si>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</si>
  <si>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</si>
  <si>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</si>
  <si>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</si>
  <si>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</si>
  <si>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</si>
  <si>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</si>
  <si>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</si>
  <si>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</si>
  <si>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</si>
  <si>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</si>
  <si>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</si>
  <si>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</si>
  <si>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</si>
  <si>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</si>
  <si>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</si>
  <si>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</si>
  <si>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</si>
  <si>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</si>
  <si>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</si>
  <si>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</si>
  <si>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</si>
  <si>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</si>
  <si>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</si>
  <si>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</si>
  <si>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</si>
  <si>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</si>
  <si>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</si>
  <si>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</si>
  <si>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</si>
  <si>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</si>
  <si>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</si>
  <si>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</si>
  <si>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</si>
  <si>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</si>
  <si>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</si>
  <si>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</si>
  <si>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</si>
  <si>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</si>
  <si>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</si>
  <si>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</si>
  <si>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</si>
  <si>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</si>
  <si>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</si>
  <si>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</si>
  <si>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</si>
  <si>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</si>
  <si>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</si>
  <si>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</si>
  <si>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</si>
  <si>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</si>
  <si>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</si>
  <si>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</si>
  <si>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</si>
  <si>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</si>
  <si>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</si>
  <si>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</si>
  <si>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</si>
  <si>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</si>
  <si>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</si>
  <si>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</si>
  <si>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</si>
  <si>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</si>
  <si>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</si>
  <si>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</si>
  <si>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</si>
  <si>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</si>
  <si>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</si>
  <si>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</si>
  <si>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</si>
  <si>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</si>
  <si>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</si>
  <si>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</si>
  <si>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</si>
  <si>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</si>
  <si>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</si>
  <si>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</si>
  <si>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</si>
  <si>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</si>
  <si>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</si>
  <si>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</si>
  <si>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</si>
  <si>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</si>
  <si>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</si>
  <si>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</si>
  <si>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</si>
  <si>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</si>
  <si>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</si>
  <si>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</si>
  <si>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</si>
  <si>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</si>
  <si>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</si>
  <si>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</si>
  <si>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</si>
  <si>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</si>
  <si>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</si>
  <si>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</si>
  <si>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</si>
  <si>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</si>
  <si>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</si>
  <si>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</si>
  <si>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</si>
  <si>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</si>
  <si>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</si>
  <si>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</si>
  <si>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</si>
  <si>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</si>
  <si>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</si>
  <si>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</si>
  <si>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</si>
  <si>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</si>
  <si>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</si>
  <si>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</si>
  <si>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</si>
  <si>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</si>
  <si>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</si>
  <si>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</si>
  <si>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</si>
  <si>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</si>
  <si>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</si>
  <si>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</si>
  <si>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</si>
  <si>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</si>
  <si>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</si>
  <si>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</si>
  <si>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</si>
  <si>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</si>
  <si>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</si>
  <si>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</si>
  <si>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</si>
  <si>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</si>
  <si>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</si>
  <si>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</si>
  <si>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</si>
  <si>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</si>
  <si>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</si>
  <si>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</si>
  <si>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</si>
  <si>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</si>
  <si>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</si>
  <si>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</si>
  <si>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</si>
  <si>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</si>
  <si>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</si>
  <si>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</si>
  <si>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</si>
  <si>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</si>
  <si>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</si>
  <si>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</si>
  <si>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</si>
  <si>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</si>
  <si>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</si>
  <si>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</si>
  <si>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</si>
  <si>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</si>
  <si>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</si>
  <si>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</si>
  <si>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</si>
  <si>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</si>
  <si>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</si>
  <si>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</si>
  <si>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</si>
  <si>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</si>
  <si>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</si>
  <si>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</si>
  <si>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</si>
  <si>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</si>
  <si>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</si>
  <si>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</si>
  <si>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</si>
  <si>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</si>
  <si>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</si>
  <si>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</si>
  <si>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</si>
  <si>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</si>
  <si>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</si>
  <si>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</si>
  <si>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</si>
  <si>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</si>
  <si>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</si>
  <si>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</si>
  <si>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</si>
  <si>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</si>
  <si>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</si>
  <si>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</si>
  <si>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</si>
  <si>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</si>
  <si>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</si>
  <si>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</si>
  <si>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</si>
  <si>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</si>
  <si>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</si>
  <si>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</si>
  <si>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</si>
  <si>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</si>
  <si>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</si>
  <si>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</si>
  <si>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</si>
  <si>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</si>
  <si>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</si>
  <si>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</si>
  <si>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</si>
  <si>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</si>
  <si>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</si>
  <si>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</si>
  <si>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</si>
  <si>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</si>
  <si>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</si>
  <si>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</si>
  <si>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</si>
  <si>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</si>
  <si>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</si>
  <si>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</si>
  <si>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</si>
  <si>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</si>
  <si>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</si>
  <si>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</si>
  <si>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</si>
  <si>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</si>
  <si>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</si>
  <si>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</si>
  <si>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</si>
  <si>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</si>
  <si>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</si>
  <si>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</si>
  <si>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</si>
  <si>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</si>
  <si>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</si>
  <si>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</si>
  <si>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</si>
  <si>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</si>
  <si>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</si>
  <si>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</si>
  <si>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</si>
  <si>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</si>
  <si>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</si>
  <si>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</si>
  <si>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</si>
  <si>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</si>
  <si>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</si>
  <si>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</si>
  <si>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</si>
  <si>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</si>
  <si>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</si>
  <si>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</si>
  <si>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</si>
  <si>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</si>
  <si>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</si>
  <si>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</si>
  <si>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</si>
  <si>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</si>
  <si>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</si>
  <si>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</si>
  <si>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</si>
  <si>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</si>
  <si>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</si>
  <si>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</si>
  <si>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</si>
  <si>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</si>
  <si>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</si>
  <si>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</si>
  <si>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</si>
  <si>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</si>
  <si>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</si>
  <si>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</si>
  <si>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</si>
  <si>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</si>
  <si>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</si>
  <si>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</si>
  <si>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</si>
  <si>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</si>
  <si>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</si>
  <si>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</si>
  <si>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</si>
  <si>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</si>
  <si>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</si>
  <si>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</si>
  <si>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</si>
  <si>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</si>
  <si>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</si>
  <si>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</si>
  <si>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</si>
  <si>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</si>
  <si>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</si>
  <si>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</si>
  <si>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</si>
  <si>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</si>
  <si>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</si>
  <si>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</si>
  <si>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</si>
  <si>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</si>
  <si>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</si>
  <si>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</si>
  <si>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</si>
  <si>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</si>
  <si>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</si>
  <si>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</si>
  <si>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</si>
  <si>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</si>
  <si>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</si>
  <si>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</si>
  <si>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</si>
  <si>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</si>
  <si>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</si>
  <si>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</si>
  <si>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</si>
  <si>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</si>
  <si>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</si>
  <si>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</si>
  <si>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</si>
  <si>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</si>
  <si>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</si>
  <si>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</si>
  <si>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</si>
  <si>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</si>
  <si>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</si>
  <si>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</si>
  <si>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</si>
  <si>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</si>
  <si>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</si>
  <si>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</si>
  <si>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</si>
  <si>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</si>
  <si>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</si>
  <si>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</si>
  <si>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</si>
  <si>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</si>
  <si>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</si>
  <si>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</si>
  <si>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</si>
  <si>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</si>
  <si>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</si>
  <si>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</si>
  <si>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</si>
  <si>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</si>
  <si>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</si>
  <si>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</si>
  <si>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</si>
  <si>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</si>
  <si>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</si>
  <si>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</si>
  <si>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</si>
  <si>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</si>
  <si>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</si>
  <si>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</si>
  <si>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</si>
  <si>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</si>
  <si>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</si>
  <si>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</si>
  <si>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</si>
  <si>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</si>
  <si>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</si>
  <si>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</si>
  <si>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</si>
  <si>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</si>
  <si>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</si>
  <si>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</si>
  <si>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</si>
  <si>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</si>
  <si>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</si>
  <si>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</si>
  <si>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</si>
  <si>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</si>
  <si>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</si>
  <si>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</si>
  <si>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</si>
  <si>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</si>
  <si>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</si>
  <si>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</si>
  <si>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</si>
  <si>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</si>
  <si>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</si>
  <si>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</si>
  <si>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</si>
  <si>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</si>
  <si>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</si>
  <si>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</si>
  <si>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</si>
  <si>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</si>
  <si>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</si>
  <si>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</si>
  <si>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</si>
  <si>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</si>
  <si>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</si>
  <si>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</si>
  <si>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</si>
  <si>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</si>
  <si>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</si>
  <si>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</si>
  <si>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</si>
  <si>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</si>
  <si>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</si>
  <si>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</si>
  <si>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</si>
  <si>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</si>
  <si>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</si>
  <si>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</si>
  <si>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</si>
  <si>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</si>
  <si>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</si>
  <si>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</si>
  <si>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</si>
  <si>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</si>
  <si>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</si>
  <si>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</si>
  <si>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</si>
  <si>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</si>
  <si>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</si>
  <si>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</si>
  <si>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</si>
  <si>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</si>
  <si>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</si>
  <si>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</si>
  <si>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</si>
  <si>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</si>
  <si>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</si>
  <si>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</si>
  <si>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</si>
  <si>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</si>
  <si>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</si>
  <si>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</si>
  <si>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</si>
  <si>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</si>
  <si>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</si>
  <si>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</si>
  <si>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</si>
  <si>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</si>
  <si>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</si>
  <si>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</si>
  <si>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</si>
  <si>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</si>
  <si>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</si>
  <si>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</si>
  <si>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</si>
  <si>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</si>
  <si>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</si>
  <si>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</si>
  <si>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</si>
  <si>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</si>
  <si>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</si>
  <si>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</si>
  <si>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</si>
  <si>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</si>
  <si>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</si>
  <si>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</si>
  <si>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</si>
  <si>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</si>
  <si>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</si>
  <si>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</si>
  <si>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</si>
  <si>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</si>
  <si>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</si>
  <si>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</si>
  <si>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</si>
  <si>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</si>
  <si>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</si>
  <si>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</si>
  <si>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</si>
  <si>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</si>
  <si>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</si>
  <si>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</si>
  <si>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</si>
  <si>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</si>
  <si>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</si>
  <si>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</si>
  <si>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</si>
  <si>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</si>
  <si>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</si>
  <si>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</si>
  <si>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</si>
  <si>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</si>
  <si>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</si>
  <si>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</si>
  <si>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</si>
  <si>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</si>
  <si>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</si>
  <si>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</si>
  <si>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</si>
  <si>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</si>
  <si>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</si>
  <si>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</si>
  <si>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</si>
  <si>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</si>
  <si>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</si>
  <si>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</si>
  <si>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</si>
  <si>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</si>
  <si>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</si>
  <si>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</si>
  <si>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</si>
  <si>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</si>
  <si>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</si>
  <si>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</si>
  <si>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</si>
  <si>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</si>
  <si>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</si>
  <si>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</si>
  <si>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</si>
  <si>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</si>
  <si>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</si>
  <si>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</si>
  <si>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</si>
  <si>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</si>
  <si>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</si>
  <si>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</si>
  <si>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</si>
  <si>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</si>
  <si>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</si>
  <si>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</si>
  <si>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</si>
  <si>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</si>
  <si>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</si>
  <si>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</si>
  <si>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</si>
  <si>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</si>
  <si>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</si>
  <si>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</si>
  <si>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</si>
  <si>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</si>
  <si>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</si>
  <si>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</si>
  <si>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</si>
  <si>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</si>
  <si>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</si>
  <si>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</si>
  <si>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</si>
  <si>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</si>
  <si>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</si>
  <si>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</si>
  <si>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</si>
  <si>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</si>
  <si>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</si>
  <si>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</si>
  <si>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</si>
  <si>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</si>
  <si>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</si>
  <si>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</si>
  <si>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</si>
  <si>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</si>
  <si>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</si>
  <si>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</si>
  <si>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</si>
  <si>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</si>
  <si>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</si>
  <si>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</si>
  <si>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</si>
  <si>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</si>
  <si>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</si>
  <si>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</si>
  <si>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</si>
  <si>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</si>
  <si>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</si>
  <si>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</si>
  <si>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</si>
  <si>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</si>
  <si>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</si>
  <si>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</si>
  <si>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</si>
  <si>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</si>
  <si>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</si>
  <si>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</si>
  <si>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</si>
  <si>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</si>
  <si>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</si>
  <si>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</si>
  <si>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</si>
  <si>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</si>
  <si>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</si>
  <si>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</si>
  <si>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</si>
  <si>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</si>
  <si>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</si>
  <si>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</si>
  <si>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</si>
  <si>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</si>
  <si>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</si>
  <si>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</si>
  <si>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</si>
  <si>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</si>
  <si>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</si>
  <si>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</si>
  <si>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</si>
  <si>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</si>
  <si>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</si>
  <si>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</si>
  <si>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</si>
  <si>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</si>
  <si>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</si>
  <si>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</si>
  <si>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</si>
  <si>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</si>
  <si>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</si>
  <si>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</si>
  <si>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</si>
  <si>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</si>
  <si>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</si>
  <si>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</si>
  <si>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</si>
  <si>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</si>
  <si>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</si>
  <si>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</si>
  <si>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</si>
  <si>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</si>
  <si>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</si>
  <si>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</si>
  <si>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</si>
  <si>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</si>
  <si>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</si>
  <si>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</si>
  <si>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</si>
  <si>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</si>
  <si>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</si>
  <si>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</si>
  <si>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</si>
  <si>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</si>
  <si>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</si>
  <si>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</si>
  <si>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</si>
  <si>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</si>
  <si>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</si>
  <si>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</si>
  <si>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</si>
  <si>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</si>
  <si>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</si>
  <si>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</si>
  <si>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</si>
  <si>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</si>
  <si>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</si>
  <si>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</si>
  <si>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</si>
  <si>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</si>
  <si>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</si>
  <si>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</si>
  <si>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</si>
  <si>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</si>
  <si>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</si>
  <si>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</si>
  <si>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</si>
  <si>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</si>
  <si>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</si>
  <si>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</si>
  <si>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</si>
  <si>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</si>
  <si>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</si>
  <si>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</si>
  <si>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</si>
  <si>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</si>
  <si>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</si>
  <si>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</si>
  <si>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</si>
  <si>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</si>
  <si>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</si>
  <si>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</si>
  <si>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</si>
  <si>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</si>
  <si>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</si>
  <si>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</si>
  <si>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</si>
  <si>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</si>
  <si>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</si>
  <si>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</si>
  <si>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</si>
  <si>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</si>
  <si>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</si>
  <si>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</si>
  <si>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</si>
  <si>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</si>
  <si>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</si>
  <si>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</si>
  <si>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</si>
  <si>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</si>
  <si>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</si>
  <si>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</si>
  <si>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</si>
  <si>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</si>
  <si>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</si>
  <si>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</si>
  <si>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</si>
  <si>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</si>
  <si>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</si>
  <si>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</si>
  <si>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</si>
  <si>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</si>
  <si>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</si>
  <si>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</si>
  <si>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</si>
  <si>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</si>
  <si>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</si>
  <si>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</si>
  <si>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</si>
  <si>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</si>
  <si>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</si>
  <si>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</si>
  <si>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</si>
  <si>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</si>
  <si>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</si>
  <si>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</si>
  <si>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</si>
  <si>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</si>
  <si>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</si>
  <si>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</si>
  <si>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</si>
  <si>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</si>
  <si>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</si>
  <si>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</si>
  <si>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</si>
  <si>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</si>
  <si>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</si>
  <si>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</si>
  <si>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</si>
  <si>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</si>
  <si>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</si>
  <si>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</si>
  <si>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</si>
  <si>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</si>
  <si>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</si>
  <si>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</si>
  <si>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</si>
  <si>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</si>
  <si>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</si>
  <si>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</si>
  <si>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</si>
  <si>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</si>
  <si>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</si>
  <si>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</si>
  <si>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</si>
  <si>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</si>
  <si>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</si>
  <si>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</si>
  <si>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</si>
  <si>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</si>
  <si>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</si>
  <si>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</si>
  <si>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</si>
  <si>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</si>
  <si>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</si>
  <si>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</si>
  <si>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</si>
  <si>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</si>
  <si>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</si>
  <si>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</si>
  <si>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</si>
  <si>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</si>
  <si>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</si>
  <si>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</si>
  <si>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</si>
  <si>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</si>
  <si>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</si>
  <si>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</si>
  <si>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</si>
  <si>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</si>
  <si>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</si>
  <si>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</si>
  <si>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</si>
  <si>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</si>
  <si>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</si>
  <si>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</si>
  <si>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</si>
  <si>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</si>
  <si>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</si>
  <si>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</si>
  <si>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</si>
  <si>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</si>
  <si>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</si>
  <si>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</si>
  <si>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</si>
  <si>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</si>
  <si>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</si>
  <si>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</si>
  <si>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</si>
  <si>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</si>
  <si>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</si>
  <si>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</si>
  <si>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</si>
  <si>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</si>
  <si>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</si>
  <si>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</si>
  <si>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</si>
  <si>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</si>
  <si>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</si>
  <si>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</si>
  <si>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</si>
  <si>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</si>
  <si>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</si>
  <si>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</si>
  <si>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</si>
  <si>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</si>
  <si>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</si>
  <si>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</si>
  <si>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</si>
  <si>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</si>
  <si>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</si>
  <si>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</si>
  <si>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</si>
  <si>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</si>
  <si>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</si>
  <si>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</si>
  <si>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</si>
  <si>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</si>
  <si>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</si>
  <si>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</si>
  <si>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</si>
  <si>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</si>
  <si>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</si>
  <si>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</si>
  <si>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</si>
  <si>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</si>
  <si>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</si>
  <si>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</si>
  <si>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</si>
  <si>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</si>
  <si>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</si>
  <si>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</si>
  <si>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</si>
  <si>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</si>
  <si>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</si>
  <si>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</si>
  <si>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</si>
  <si>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</si>
  <si>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</si>
  <si>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</si>
  <si>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</si>
  <si>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</si>
  <si>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</si>
  <si>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</si>
  <si>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</si>
  <si>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</si>
  <si>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</si>
  <si>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</si>
  <si>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</si>
  <si>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</si>
  <si>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</si>
  <si>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</si>
  <si>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</si>
  <si>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</si>
  <si>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</si>
  <si>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</si>
  <si>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</si>
  <si>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</si>
  <si>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</si>
  <si>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</si>
  <si>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</si>
  <si>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</si>
  <si>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</si>
  <si>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</si>
  <si>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</si>
  <si>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</si>
  <si>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</si>
  <si>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</si>
  <si>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</si>
  <si>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</si>
  <si>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</si>
  <si>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</si>
  <si>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</si>
  <si>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</si>
  <si>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</si>
  <si>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</si>
  <si>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</si>
  <si>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</si>
  <si>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</si>
  <si>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</si>
  <si>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</si>
  <si>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</si>
  <si>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</si>
  <si>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</si>
  <si>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</si>
  <si>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</si>
  <si>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</si>
  <si>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</si>
  <si>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</si>
  <si>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</si>
  <si>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</si>
  <si>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</si>
  <si>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</si>
  <si>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</si>
  <si>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</si>
  <si>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</si>
  <si>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</si>
  <si>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</si>
  <si>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</si>
  <si>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</si>
  <si>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</si>
  <si>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</si>
  <si>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</si>
  <si>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</si>
  <si>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</si>
  <si>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</si>
  <si>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</si>
  <si>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</si>
  <si>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</si>
  <si>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</si>
  <si>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</si>
  <si>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</si>
  <si>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</si>
  <si>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</si>
  <si>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</si>
  <si>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</si>
  <si>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</si>
  <si>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</si>
  <si>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</si>
  <si>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</si>
  <si>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</si>
  <si>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</si>
  <si>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</si>
  <si>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</si>
  <si>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</si>
  <si>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</si>
  <si>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</si>
  <si>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</si>
  <si>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</si>
  <si>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</si>
  <si>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</si>
  <si>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</si>
  <si>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</si>
  <si>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</si>
  <si>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</si>
  <si>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</si>
  <si>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</si>
  <si>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</si>
  <si>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</si>
  <si>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</si>
  <si>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</si>
  <si>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</si>
  <si>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</si>
  <si>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</si>
  <si>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</si>
  <si>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</si>
  <si>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</si>
  <si>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</si>
  <si>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</si>
  <si>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</si>
  <si>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</si>
  <si>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</si>
  <si>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</si>
  <si>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</si>
  <si>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</si>
  <si>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</si>
  <si>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</si>
  <si>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</si>
  <si>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</si>
  <si>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</si>
  <si>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</si>
  <si>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</si>
  <si>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</si>
  <si>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</si>
  <si>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</si>
  <si>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</si>
  <si>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</si>
  <si>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</si>
  <si>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</si>
  <si>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</si>
  <si>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</si>
  <si>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</si>
  <si>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</si>
  <si>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</si>
  <si>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</si>
  <si>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</si>
  <si>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</si>
  <si>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</si>
  <si>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</si>
  <si>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</si>
  <si>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</si>
  <si>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</si>
  <si>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</si>
  <si>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</si>
  <si>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</si>
  <si>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</si>
  <si>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</si>
  <si>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</si>
  <si>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</si>
  <si>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</si>
  <si>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</si>
  <si>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</si>
  <si>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</si>
  <si>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</si>
  <si>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</si>
  <si>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</si>
  <si>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</si>
  <si>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</si>
  <si>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</si>
  <si>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</si>
  <si>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</si>
  <si>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</si>
  <si>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</si>
  <si>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</si>
  <si>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</si>
  <si>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</si>
  <si>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</si>
  <si>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</si>
  <si>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</si>
  <si>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</si>
  <si>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</si>
  <si>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</si>
  <si>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</si>
  <si>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</si>
  <si>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</si>
  <si>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</si>
  <si>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</si>
  <si>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</si>
  <si>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</si>
  <si>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</si>
  <si>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</si>
  <si>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</si>
  <si>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</si>
  <si>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</si>
  <si>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</si>
  <si>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</si>
  <si>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</si>
  <si>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</si>
  <si>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</si>
  <si>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</si>
  <si>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</si>
  <si>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</si>
  <si>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</si>
  <si>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</si>
  <si>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</si>
  <si>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</si>
  <si>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</si>
  <si>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</si>
  <si>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</si>
  <si>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</si>
  <si>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</si>
  <si>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</si>
  <si>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</si>
  <si>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</si>
  <si>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</si>
  <si>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</si>
  <si>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</si>
  <si>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</si>
  <si>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</si>
  <si>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</si>
  <si>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</si>
  <si>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</si>
  <si>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</si>
  <si>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</si>
  <si>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</si>
  <si>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</si>
  <si>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</si>
  <si>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</si>
  <si>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</si>
  <si>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</si>
  <si>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</si>
  <si>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</si>
  <si>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</si>
  <si>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</si>
  <si>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</si>
  <si>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</si>
  <si>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</si>
  <si>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</si>
  <si>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</si>
  <si>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</si>
  <si>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</si>
  <si>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</si>
  <si>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</si>
  <si>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</si>
  <si>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</si>
  <si>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</si>
  <si>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</si>
  <si>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</si>
  <si>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</si>
  <si>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</si>
  <si>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</si>
  <si>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</si>
  <si>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</si>
  <si>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</si>
  <si>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</si>
  <si>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</si>
  <si>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</si>
  <si>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</si>
  <si>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</si>
  <si>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</si>
  <si>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</si>
  <si>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</si>
  <si>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</si>
  <si>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</si>
  <si>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</si>
  <si>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</si>
  <si>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</si>
  <si>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</si>
  <si>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</si>
  <si>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</si>
  <si>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</si>
  <si>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</si>
  <si>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</si>
  <si>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</si>
  <si>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</si>
  <si>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</si>
  <si>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</si>
  <si>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</si>
  <si>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</si>
  <si>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</si>
  <si>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</si>
  <si>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</si>
  <si>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</si>
  <si>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</si>
  <si>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</si>
  <si>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</si>
  <si>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</si>
  <si>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</si>
  <si>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</si>
  <si>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</si>
  <si>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</si>
  <si>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</si>
  <si>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</si>
  <si>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</si>
  <si>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</si>
  <si>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</si>
  <si>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</si>
  <si>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</si>
  <si>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</si>
  <si>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</si>
  <si>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</si>
  <si>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</si>
  <si>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</si>
  <si>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</si>
  <si>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</si>
  <si>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</si>
  <si>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</si>
  <si>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</si>
  <si>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</si>
  <si>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</si>
  <si>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</si>
  <si>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</si>
  <si>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</si>
  <si>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</si>
  <si>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</si>
  <si>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</si>
  <si>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</si>
  <si>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</si>
  <si>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</si>
  <si>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</si>
  <si>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</si>
  <si>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</si>
  <si>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</si>
  <si>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</si>
  <si>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</si>
  <si>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</si>
  <si>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</si>
  <si>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</si>
  <si>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</si>
  <si>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</si>
  <si>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</si>
  <si>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</si>
  <si>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</si>
  <si>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</si>
  <si>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</si>
  <si>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</si>
  <si>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</si>
  <si>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</si>
  <si>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</si>
  <si>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</si>
  <si>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</si>
  <si>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</si>
  <si>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</si>
  <si>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</si>
  <si>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</si>
  <si>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</si>
  <si>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</si>
  <si>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</si>
  <si>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</si>
  <si>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</si>
  <si>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</si>
  <si>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</si>
  <si>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</si>
  <si>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</si>
  <si>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</si>
  <si>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</si>
  <si>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</si>
  <si>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</si>
  <si>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</si>
  <si>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</si>
  <si>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</si>
  <si>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</si>
  <si>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</si>
  <si>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</si>
  <si>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</si>
  <si>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</si>
  <si>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</si>
  <si>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</si>
  <si>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</si>
  <si>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</si>
  <si>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</si>
  <si>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</si>
  <si>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</si>
  <si>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</si>
  <si>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</si>
  <si>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</si>
  <si>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</si>
  <si>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</si>
  <si>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</si>
  <si>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</si>
  <si>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</si>
  <si>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</si>
  <si>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</si>
  <si>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</si>
  <si>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</si>
  <si>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</si>
  <si>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</si>
  <si>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</si>
  <si>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</si>
  <si>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</si>
  <si>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</si>
  <si>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</si>
  <si>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</si>
  <si>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</si>
  <si>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</si>
  <si>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</si>
  <si>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</si>
  <si>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</si>
  <si>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</si>
  <si>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</si>
  <si>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</si>
  <si>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</si>
  <si>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</si>
  <si>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</si>
  <si>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</si>
  <si>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</si>
  <si>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</si>
  <si>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</si>
  <si>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</si>
  <si>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</si>
  <si>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</si>
  <si>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</si>
  <si>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</si>
  <si>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</si>
  <si>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</si>
  <si>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</si>
  <si>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</si>
  <si>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</si>
  <si>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</si>
  <si>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</si>
  <si>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</si>
  <si>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</si>
  <si>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</si>
  <si>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</si>
  <si>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</si>
  <si>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</si>
  <si>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</si>
  <si>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</si>
  <si>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</si>
  <si>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</si>
  <si>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</si>
  <si>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</si>
  <si>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</si>
  <si>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</si>
  <si>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</si>
  <si>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</si>
  <si>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</si>
  <si>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</si>
  <si>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</si>
  <si>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</si>
  <si>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</si>
  <si>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</si>
  <si>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</si>
  <si>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</si>
  <si>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</si>
  <si>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</si>
  <si>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</si>
  <si>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</si>
  <si>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</si>
  <si>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</si>
  <si>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</si>
  <si>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</si>
  <si>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</si>
  <si>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</si>
  <si>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</si>
  <si>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</si>
  <si>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</si>
  <si>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</si>
  <si>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</si>
  <si>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</si>
  <si>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</si>
  <si>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</si>
  <si>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</si>
  <si>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</si>
  <si>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</si>
  <si>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</si>
  <si>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</si>
  <si>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</si>
  <si>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</si>
  <si>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</si>
  <si>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</si>
  <si>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</si>
  <si>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</si>
  <si>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</si>
  <si>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</si>
  <si>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</si>
  <si>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</si>
  <si>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</si>
  <si>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</si>
  <si>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</si>
  <si>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</si>
  <si>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</si>
  <si>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</si>
  <si>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</si>
  <si>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</si>
  <si>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</si>
  <si>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</si>
  <si>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</si>
  <si>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</si>
  <si>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</si>
  <si>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</si>
  <si>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</si>
  <si>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</si>
  <si>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</si>
  <si>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</si>
  <si>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</si>
  <si>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</si>
  <si>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</si>
  <si>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</si>
  <si>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</si>
  <si>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</si>
  <si>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</si>
  <si>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</si>
  <si>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</si>
  <si>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</si>
  <si>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</si>
  <si>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</si>
  <si>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</si>
  <si>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</si>
  <si>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</si>
  <si>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</si>
  <si>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</si>
  <si>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</si>
  <si>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</si>
  <si>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</si>
  <si>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</si>
  <si>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</si>
  <si>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</si>
  <si>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</si>
  <si>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</si>
  <si>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</si>
  <si>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</si>
  <si>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</si>
  <si>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</si>
  <si>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</si>
  <si>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</si>
  <si>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</si>
  <si>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</si>
  <si>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</si>
  <si>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</si>
  <si>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</si>
  <si>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</si>
  <si>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</si>
  <si>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</si>
  <si>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</si>
  <si>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</si>
  <si>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</si>
  <si>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</si>
  <si>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</si>
  <si>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</si>
  <si>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</si>
  <si>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</si>
  <si>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</si>
  <si>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</si>
  <si>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</si>
  <si>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</si>
  <si>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</si>
  <si>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</si>
  <si>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</si>
  <si>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</si>
  <si>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</si>
  <si>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</si>
  <si>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</si>
  <si>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</si>
  <si>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</si>
  <si>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</si>
  <si>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</si>
  <si>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</si>
  <si>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</si>
  <si>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</si>
  <si>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</si>
  <si>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</si>
  <si>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</si>
  <si>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</si>
  <si>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</si>
  <si>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</si>
  <si>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</si>
  <si>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</si>
  <si>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</si>
  <si>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</si>
  <si>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</si>
  <si>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</si>
  <si>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</si>
  <si>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</si>
  <si>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</si>
  <si>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</si>
  <si>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</si>
  <si>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</si>
  <si>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</si>
  <si>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</si>
  <si>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</si>
  <si>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</si>
  <si>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</si>
  <si>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</si>
  <si>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</si>
  <si>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</si>
  <si>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</si>
  <si>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</si>
  <si>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</si>
  <si>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</si>
  <si>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</si>
  <si>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</si>
  <si>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</si>
  <si>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</si>
  <si>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</si>
  <si>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</si>
  <si>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</si>
  <si>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</si>
  <si>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</si>
  <si>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</si>
  <si>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</si>
  <si>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</si>
  <si>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</si>
  <si>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</si>
  <si>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</si>
  <si>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</si>
  <si>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</si>
  <si>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</si>
  <si>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</si>
  <si>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</si>
  <si>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</si>
  <si>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</si>
  <si>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</si>
  <si>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</si>
  <si>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</si>
  <si>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</si>
  <si>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</si>
  <si>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</si>
  <si>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</si>
  <si>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</si>
  <si>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</si>
  <si>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</si>
  <si>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</si>
  <si>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</si>
  <si>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</si>
  <si>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</si>
  <si>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</si>
  <si>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</si>
  <si>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</si>
  <si>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</si>
  <si>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</si>
  <si>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</si>
  <si>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</si>
  <si>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</si>
  <si>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</si>
  <si>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</si>
  <si>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</si>
  <si>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</si>
  <si>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</si>
  <si>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</si>
  <si>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</si>
  <si>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</si>
  <si>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</si>
  <si>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</si>
  <si>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</si>
  <si>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</si>
  <si>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</si>
  <si>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</si>
  <si>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</si>
  <si>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</si>
  <si>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</si>
  <si>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</si>
  <si>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</si>
  <si>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</si>
  <si>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</si>
  <si>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</si>
  <si>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</si>
  <si>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</si>
  <si>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</si>
  <si>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</si>
  <si>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</si>
  <si>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</si>
  <si>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</si>
  <si>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</si>
  <si>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</si>
  <si>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</si>
  <si>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</si>
  <si>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</si>
  <si>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</si>
  <si>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</si>
  <si>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</si>
  <si>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</si>
  <si>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</si>
  <si>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</si>
  <si>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</si>
  <si>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</si>
  <si>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</si>
  <si>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</si>
  <si>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</si>
  <si>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</si>
  <si>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</si>
  <si>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</si>
  <si>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</si>
  <si>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</si>
  <si>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</si>
  <si>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</si>
  <si>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</si>
  <si>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</si>
  <si>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</si>
  <si>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</si>
  <si>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</si>
  <si>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</si>
  <si>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</si>
  <si>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</si>
  <si>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</si>
  <si>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</si>
  <si>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</si>
  <si>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</si>
  <si>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</si>
  <si>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</si>
  <si>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</si>
  <si>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</si>
  <si>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</si>
  <si>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</si>
  <si>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</si>
  <si>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</si>
  <si>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</si>
  <si>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</si>
  <si>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</si>
  <si>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</si>
  <si>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</si>
  <si>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</si>
  <si>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</si>
  <si>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</si>
  <si>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</si>
  <si>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</si>
  <si>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</si>
  <si>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</si>
  <si>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</si>
  <si>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</si>
  <si>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</si>
  <si>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</si>
  <si>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</si>
  <si>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</si>
  <si>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</si>
  <si>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</si>
  <si>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</si>
  <si>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</si>
  <si>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</si>
  <si>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</si>
  <si>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</si>
  <si>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</si>
  <si>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</si>
  <si>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</si>
  <si>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</si>
  <si>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</si>
  <si>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</si>
  <si>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</si>
  <si>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</si>
  <si>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</si>
  <si>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</si>
  <si>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</si>
  <si>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</si>
  <si>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</si>
  <si>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</si>
  <si>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</si>
  <si>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</si>
  <si>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</si>
  <si>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</si>
  <si>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</si>
  <si>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</si>
  <si>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</si>
  <si>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</si>
  <si>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</si>
  <si>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</si>
  <si>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</si>
  <si>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</si>
  <si>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</si>
  <si>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</si>
  <si>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</si>
  <si>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</si>
  <si>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</si>
  <si>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</si>
  <si>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</si>
  <si>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</si>
  <si>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</si>
  <si>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</si>
  <si>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</si>
  <si>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</si>
  <si>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</si>
  <si>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</si>
  <si>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</si>
  <si>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</si>
  <si>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</si>
  <si>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</si>
  <si>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</si>
  <si>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</si>
  <si>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</si>
  <si>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</si>
  <si>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</si>
  <si>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</si>
  <si>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</si>
  <si>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</si>
  <si>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</si>
  <si>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</si>
  <si>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</si>
  <si>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</si>
  <si>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</si>
  <si>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</si>
  <si>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</si>
  <si>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</si>
  <si>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</si>
  <si>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</si>
  <si>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</si>
  <si>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</si>
  <si>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</si>
  <si>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</si>
  <si>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</si>
  <si>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</si>
  <si>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</si>
  <si>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</si>
  <si>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</si>
  <si>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</si>
  <si>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</si>
  <si>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</si>
  <si>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</si>
  <si>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</si>
  <si>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</si>
  <si>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</si>
  <si>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</si>
  <si>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</si>
  <si>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</si>
  <si>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</si>
  <si>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</si>
  <si>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</si>
  <si>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</si>
  <si>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</si>
  <si>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</si>
  <si>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</si>
  <si>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</si>
  <si>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</si>
  <si>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</si>
  <si>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</si>
  <si>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</si>
  <si>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</si>
  <si>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</si>
  <si>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</si>
  <si>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</si>
  <si>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</si>
  <si>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</si>
  <si>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</si>
  <si>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</si>
  <si>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</si>
  <si>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</si>
  <si>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</si>
  <si>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</si>
  <si>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</si>
  <si>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</si>
  <si>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</si>
  <si>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</si>
  <si>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</si>
  <si>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</si>
  <si>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</si>
  <si>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</si>
  <si>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</si>
  <si>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</si>
  <si>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</si>
  <si>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</si>
  <si>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</si>
  <si>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</si>
  <si>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</si>
  <si>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</si>
  <si>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</si>
  <si>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</si>
  <si>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</si>
  <si>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</si>
  <si>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</si>
  <si>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</si>
  <si>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</si>
  <si>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</si>
  <si>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</si>
  <si>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</si>
  <si>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</si>
  <si>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</si>
  <si>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</si>
  <si>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</si>
  <si>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</si>
  <si>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</si>
  <si>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</si>
  <si>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</si>
  <si>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</si>
  <si>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</si>
  <si>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</si>
  <si>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</si>
  <si>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</si>
  <si>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</si>
  <si>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</si>
  <si>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</si>
  <si>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</si>
  <si>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</si>
  <si>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</si>
  <si>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</si>
  <si>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</si>
  <si>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</si>
  <si>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</si>
  <si>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</si>
  <si>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</si>
  <si>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</si>
  <si>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</si>
  <si>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</si>
  <si>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</si>
  <si>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</si>
  <si>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</si>
  <si>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</si>
  <si>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</si>
  <si>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</si>
  <si>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</si>
  <si>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</si>
  <si>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</si>
  <si>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</si>
  <si>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</si>
  <si>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</si>
  <si>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</si>
  <si>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</si>
  <si>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</si>
  <si>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</si>
  <si>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</si>
  <si>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</si>
  <si>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</si>
  <si>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</si>
  <si>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</si>
  <si>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</si>
  <si>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</si>
  <si>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</si>
  <si>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</si>
  <si>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</si>
  <si>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</si>
  <si>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</si>
  <si>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</si>
  <si>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</si>
  <si>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</si>
  <si>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</si>
  <si>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</si>
  <si>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</si>
  <si>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</si>
  <si>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</si>
  <si>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</si>
  <si>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</si>
  <si>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</si>
  <si>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</si>
  <si>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</si>
  <si>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</si>
  <si>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</si>
  <si>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</si>
  <si>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</si>
  <si>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</si>
  <si>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</si>
  <si>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</si>
  <si>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</si>
  <si>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</si>
  <si>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</si>
  <si>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</si>
  <si>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</si>
  <si>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</si>
  <si>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</si>
  <si>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</si>
  <si>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</si>
  <si>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</si>
  <si>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</si>
  <si>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</si>
  <si>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</si>
  <si>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</si>
  <si>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</si>
  <si>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</si>
  <si>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</si>
  <si>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</si>
  <si>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</si>
  <si>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</si>
  <si>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</si>
  <si>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</si>
  <si>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</si>
  <si>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</si>
  <si>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</si>
  <si>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</si>
  <si>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</si>
  <si>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</si>
  <si>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</si>
  <si>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</si>
  <si>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</si>
  <si>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</si>
  <si>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</si>
  <si>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</si>
  <si>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</si>
  <si>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</si>
  <si>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</si>
  <si>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</si>
  <si>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</si>
  <si>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</si>
  <si>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</si>
  <si>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</si>
  <si>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</si>
  <si>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</si>
  <si>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</si>
  <si>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</si>
  <si>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</si>
  <si>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</si>
  <si>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</si>
  <si>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</si>
  <si>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</si>
  <si>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</si>
  <si>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</si>
  <si>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</si>
  <si>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</si>
  <si>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</si>
  <si>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</si>
  <si>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</si>
  <si>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</si>
  <si>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</si>
  <si>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</si>
  <si>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</si>
  <si>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</si>
  <si>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</si>
  <si>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</si>
  <si>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</si>
  <si>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</si>
  <si>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</si>
  <si>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</si>
  <si>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</si>
  <si>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</si>
  <si>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</si>
  <si>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</si>
  <si>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</si>
  <si>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</si>
  <si>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</si>
  <si>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</si>
  <si>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</si>
  <si>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</si>
  <si>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</si>
  <si>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</si>
  <si>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</si>
  <si>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</si>
  <si>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</si>
  <si>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</si>
  <si>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</si>
  <si>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</si>
  <si>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</si>
  <si>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</si>
  <si>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</si>
  <si>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</si>
  <si>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</si>
  <si>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</si>
  <si>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</si>
  <si>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</si>
  <si>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</si>
  <si>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</si>
  <si>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</si>
  <si>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</si>
  <si>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</si>
  <si>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</si>
  <si>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</si>
  <si>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</si>
  <si>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</si>
  <si>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</si>
  <si>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</si>
  <si>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</si>
  <si>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</si>
  <si>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</si>
  <si>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</si>
  <si>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</si>
  <si>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</si>
  <si>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</si>
  <si>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</si>
  <si>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</si>
  <si>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</si>
  <si>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</si>
  <si>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</si>
  <si>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</si>
  <si>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</si>
  <si>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</si>
  <si>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</si>
  <si>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</si>
  <si>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</si>
  <si>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</si>
  <si>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</si>
  <si>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</si>
  <si>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</si>
  <si>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</si>
  <si>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</si>
  <si>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</si>
  <si>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</si>
  <si>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</si>
  <si>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</si>
  <si>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</si>
  <si>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</si>
  <si>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</si>
  <si>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</si>
  <si>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</si>
  <si>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</si>
  <si>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</si>
  <si>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</si>
  <si>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</si>
  <si>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</si>
  <si>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</si>
  <si>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</si>
  <si>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</si>
  <si>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</si>
  <si>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</si>
  <si>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</si>
  <si>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</si>
  <si>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</si>
  <si>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</si>
  <si>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</si>
  <si>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</si>
  <si>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</si>
  <si>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</si>
  <si>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</si>
  <si>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</si>
  <si>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</si>
  <si>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</si>
  <si>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</si>
  <si>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</si>
  <si>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</si>
  <si>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</si>
  <si>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</si>
  <si>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</si>
  <si>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</si>
  <si>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</si>
  <si>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</si>
  <si>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</si>
  <si>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</si>
  <si>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</si>
  <si>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</si>
  <si>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</si>
  <si>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</si>
  <si>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</si>
  <si>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</si>
  <si>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</si>
  <si>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</si>
  <si>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</si>
  <si>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</si>
  <si>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</si>
  <si>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</si>
  <si>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</si>
  <si>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</si>
  <si>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</si>
  <si>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</si>
  <si>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</si>
  <si>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</si>
  <si>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</si>
  <si>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</si>
  <si>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</si>
  <si>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</si>
  <si>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</si>
  <si>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</si>
  <si>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</si>
  <si>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</si>
  <si>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</si>
  <si>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</si>
  <si>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</si>
  <si>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</si>
  <si>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</si>
  <si>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</si>
  <si>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</si>
  <si>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</si>
  <si>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</si>
  <si>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</si>
  <si>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</si>
  <si>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</si>
  <si>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</si>
  <si>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</si>
  <si>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</si>
  <si>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</si>
  <si>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</si>
  <si>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</si>
  <si>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</si>
  <si>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</si>
  <si>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</si>
  <si>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</si>
  <si>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</si>
  <si>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</si>
  <si>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</si>
  <si>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</si>
  <si>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</si>
  <si>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</si>
  <si>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</si>
  <si>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</si>
  <si>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</si>
  <si>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</si>
  <si>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</si>
  <si>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</si>
  <si>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</si>
  <si>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</si>
  <si>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</si>
  <si>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</si>
  <si>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</si>
  <si>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</si>
  <si>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</si>
  <si>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</si>
  <si>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</si>
  <si>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</si>
  <si>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</si>
  <si>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</si>
  <si>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</si>
  <si>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</si>
  <si>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</si>
  <si>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</si>
  <si>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</si>
  <si>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</si>
  <si>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</si>
  <si>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</si>
  <si>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</si>
  <si>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</si>
  <si>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</si>
  <si>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</si>
  <si>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</si>
  <si>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</si>
  <si>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</si>
  <si>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</si>
  <si>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</si>
  <si>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</si>
  <si>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</si>
  <si>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</si>
  <si>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</si>
  <si>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</si>
  <si>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</si>
  <si>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</si>
  <si>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</si>
  <si>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</si>
  <si>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</si>
  <si>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</si>
  <si>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</si>
  <si>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</si>
  <si>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</si>
  <si>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</si>
  <si>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</si>
  <si>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</si>
  <si>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</si>
  <si>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</si>
  <si>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</si>
  <si>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</si>
  <si>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</si>
  <si>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</si>
  <si>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</si>
  <si>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</si>
  <si>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</si>
  <si>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</si>
  <si>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</si>
  <si>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</si>
  <si>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</si>
  <si>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</si>
  <si>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</si>
  <si>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</si>
  <si>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</si>
  <si>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</si>
  <si>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</si>
  <si>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</si>
  <si>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</si>
  <si>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</si>
  <si>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</si>
  <si>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</si>
  <si>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</si>
  <si>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</si>
  <si>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</si>
  <si>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</si>
  <si>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</si>
  <si>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</si>
  <si>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</si>
  <si>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</si>
  <si>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</si>
  <si>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</si>
  <si>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</si>
  <si>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</si>
  <si>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</si>
  <si>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</si>
  <si>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</si>
  <si>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</si>
  <si>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</si>
  <si>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</si>
  <si>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</si>
  <si>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</si>
  <si>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</si>
  <si>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</si>
  <si>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</si>
  <si>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</si>
  <si>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</si>
  <si>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</si>
  <si>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</si>
  <si>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</si>
  <si>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</si>
  <si>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</si>
  <si>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</si>
  <si>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</si>
  <si>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</si>
  <si>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</si>
  <si>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</si>
  <si>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</si>
  <si>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</si>
  <si>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</si>
  <si>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</si>
  <si>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</si>
  <si>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</si>
  <si>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</si>
  <si>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</si>
  <si>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</si>
  <si>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</si>
  <si>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</si>
  <si>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</si>
  <si>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</si>
  <si>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</si>
  <si>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</si>
  <si>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</si>
  <si>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</si>
  <si>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</si>
  <si>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</si>
  <si>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</si>
  <si>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</si>
  <si>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</si>
  <si>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</si>
  <si>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</si>
  <si>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</si>
  <si>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</si>
  <si>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</si>
  <si>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</si>
  <si>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</si>
  <si>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</si>
  <si>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</si>
  <si>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</si>
  <si>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</si>
  <si>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</si>
  <si>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</si>
  <si>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</si>
  <si>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</si>
  <si>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</si>
  <si>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</si>
  <si>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</si>
  <si>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</si>
  <si>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</si>
  <si>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</si>
  <si>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</si>
  <si>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</si>
  <si>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</si>
  <si>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</si>
  <si>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</si>
  <si>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</si>
  <si>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</si>
  <si>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</si>
  <si>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</si>
  <si>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</si>
  <si>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</si>
  <si>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</si>
  <si>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</si>
  <si>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</si>
  <si>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</si>
  <si>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</si>
  <si>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</si>
  <si>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</si>
  <si>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</si>
  <si>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</si>
  <si>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</si>
  <si>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</si>
  <si>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</si>
  <si>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</si>
  <si>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</si>
  <si>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</si>
  <si>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</si>
  <si>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</si>
  <si>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</si>
  <si>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</si>
  <si>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</si>
  <si>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</si>
  <si>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</si>
  <si>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</si>
  <si>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</si>
  <si>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</si>
  <si>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</si>
  <si>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</si>
  <si>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</si>
  <si>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</si>
  <si>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</si>
  <si>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</si>
  <si>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</si>
  <si>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</si>
  <si>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</si>
  <si>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</si>
  <si>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</si>
  <si>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</si>
  <si>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</si>
  <si>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</si>
  <si>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</si>
  <si>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</si>
  <si>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</si>
  <si>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</si>
  <si>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</si>
  <si>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</si>
  <si>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</si>
  <si>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</si>
  <si>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</si>
  <si>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</si>
  <si>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</si>
  <si>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</si>
  <si>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</si>
  <si>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</si>
  <si>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</si>
  <si>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</si>
  <si>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</si>
  <si>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</si>
  <si>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</si>
  <si>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</si>
  <si>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</si>
  <si>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</si>
  <si>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</si>
  <si>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</si>
  <si>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</si>
  <si>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</si>
  <si>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</si>
  <si>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</si>
  <si>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</si>
  <si>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</si>
  <si>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</si>
  <si>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</si>
  <si>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</si>
  <si>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</si>
  <si>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</si>
  <si>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</si>
  <si>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</si>
  <si>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</si>
  <si>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</si>
  <si>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</si>
  <si>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</si>
  <si>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</si>
  <si>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</si>
  <si>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</si>
  <si>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</si>
  <si>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</si>
  <si>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</si>
  <si>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</si>
  <si>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</si>
  <si>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</si>
  <si>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</si>
  <si>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</si>
  <si>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</si>
  <si>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</si>
  <si>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</si>
  <si>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</si>
  <si>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</si>
  <si>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</si>
  <si>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</si>
  <si>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</si>
  <si>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</si>
  <si>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</si>
  <si>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</si>
  <si>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</si>
  <si>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</si>
  <si>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</si>
  <si>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</si>
  <si>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</si>
  <si>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</si>
  <si>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</si>
  <si>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</si>
  <si>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</si>
  <si>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</si>
  <si>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</si>
  <si>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</si>
  <si>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</si>
  <si>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</si>
  <si>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</si>
  <si>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</si>
  <si>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</si>
  <si>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</si>
  <si>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</si>
  <si>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</si>
  <si>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</si>
  <si>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</si>
  <si>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</si>
  <si>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</si>
  <si>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</si>
  <si>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</si>
  <si>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</si>
  <si>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</si>
  <si>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</si>
  <si>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</si>
  <si>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</si>
  <si>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</si>
  <si>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</si>
  <si>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</si>
  <si>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</si>
  <si>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</si>
  <si>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</si>
  <si>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</si>
  <si>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</si>
  <si>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</si>
  <si>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</si>
  <si>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</si>
  <si>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</si>
  <si>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</si>
  <si>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</si>
  <si>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</si>
  <si>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</si>
  <si>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</si>
  <si>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</si>
  <si>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</si>
  <si>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</si>
  <si>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</si>
  <si>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</si>
  <si>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</si>
  <si>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</si>
  <si>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</si>
  <si>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</si>
  <si>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</si>
  <si>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</si>
  <si>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</si>
  <si>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</si>
  <si>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</si>
  <si>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</si>
  <si>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</si>
  <si>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</si>
  <si>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</si>
  <si>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</si>
  <si>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</si>
  <si>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</si>
  <si>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</si>
  <si>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</si>
  <si>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</si>
  <si>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</si>
  <si>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</si>
  <si>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</si>
  <si>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</si>
  <si>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</si>
  <si>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</si>
  <si>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</si>
  <si>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</si>
  <si>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</si>
  <si>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</si>
  <si>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</si>
  <si>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</si>
  <si>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</si>
  <si>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</si>
  <si>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</si>
  <si>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</si>
  <si>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</si>
  <si>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</si>
  <si>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</si>
  <si>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</si>
  <si>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</si>
  <si>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</si>
  <si>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</si>
  <si>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</si>
  <si>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</si>
  <si>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</si>
  <si>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</si>
  <si>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</si>
  <si>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</si>
  <si>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</si>
  <si>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</si>
  <si>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</si>
  <si>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</si>
  <si>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</si>
  <si>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</si>
  <si>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</si>
  <si>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</si>
  <si>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</si>
  <si>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</si>
  <si>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</si>
  <si>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</si>
  <si>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</si>
  <si>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</si>
  <si>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</si>
  <si>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</si>
  <si>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</si>
  <si>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</si>
  <si>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</si>
  <si>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</si>
  <si>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</si>
  <si>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</si>
  <si>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</si>
  <si>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</si>
  <si>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</si>
  <si>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</si>
  <si>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</si>
  <si>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</si>
  <si>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</si>
  <si>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</si>
  <si>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</si>
  <si>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</si>
  <si>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</si>
  <si>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</si>
  <si>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</si>
  <si>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</si>
  <si>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</si>
  <si>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</si>
  <si>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</si>
  <si>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</si>
  <si>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</si>
  <si>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</si>
  <si>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</si>
  <si>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</si>
  <si>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</si>
  <si>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</si>
  <si>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</si>
  <si>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</si>
  <si>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</si>
  <si>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</si>
  <si>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</si>
  <si>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</si>
  <si>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</si>
  <si>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</si>
  <si>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</si>
  <si>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</si>
  <si>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</si>
  <si>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</si>
  <si>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</si>
  <si>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</si>
  <si>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</si>
  <si>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</si>
  <si>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</si>
  <si>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</si>
  <si>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</si>
  <si>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</si>
  <si>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</si>
  <si>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</si>
  <si>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</si>
  <si>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</si>
  <si>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</si>
  <si>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</si>
  <si>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</si>
  <si>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</si>
  <si>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</si>
  <si>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</si>
  <si>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</si>
  <si>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</si>
  <si>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</si>
  <si>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</si>
  <si>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</si>
  <si>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</si>
  <si>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</si>
  <si>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</si>
  <si>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</si>
  <si>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</si>
  <si>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</si>
  <si>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</si>
  <si>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</si>
  <si>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</si>
  <si>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</si>
  <si>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</si>
  <si>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</si>
  <si>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</si>
  <si>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</si>
  <si>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</si>
  <si>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</si>
  <si>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</si>
  <si>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</si>
  <si>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</si>
  <si>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</si>
  <si>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</si>
  <si>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</si>
  <si>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</si>
  <si>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</si>
  <si>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</si>
  <si>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</si>
  <si>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</si>
  <si>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</si>
  <si>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</si>
  <si>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</si>
  <si>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</si>
  <si>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</si>
  <si>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</si>
  <si>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</si>
  <si>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</si>
  <si>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</si>
  <si>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</si>
  <si>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</si>
  <si>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</si>
  <si>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</si>
  <si>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</si>
  <si>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</si>
  <si>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</si>
  <si>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</si>
  <si>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</si>
  <si>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</si>
  <si>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</si>
  <si>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</si>
  <si>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</si>
  <si>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</si>
  <si>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</si>
  <si>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</si>
  <si>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</si>
  <si>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</si>
  <si>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</si>
  <si>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</si>
  <si>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</si>
  <si>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</si>
  <si>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</si>
  <si>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</si>
  <si>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</si>
  <si>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</si>
  <si>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</si>
  <si>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</si>
  <si>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</si>
  <si>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</si>
  <si>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</si>
  <si>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</si>
  <si>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</si>
  <si>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</si>
  <si>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</si>
  <si>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</si>
  <si>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</si>
  <si>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</si>
  <si>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</si>
  <si>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</si>
  <si>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</si>
  <si>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</si>
  <si>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</si>
  <si>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</si>
  <si>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</si>
  <si>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</si>
  <si>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</si>
  <si>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</si>
  <si>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</si>
  <si>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</si>
  <si>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</si>
  <si>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</si>
  <si>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</si>
  <si>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</si>
  <si>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</si>
  <si>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</si>
  <si>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</si>
  <si>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</si>
  <si>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</si>
  <si>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</si>
  <si>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</si>
  <si>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</si>
  <si>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</si>
  <si>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</si>
  <si>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</si>
  <si>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</si>
  <si>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</si>
  <si>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</si>
  <si>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</si>
  <si>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</si>
  <si>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</si>
  <si>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</si>
  <si>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</si>
  <si>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</si>
  <si>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</si>
  <si>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</si>
  <si>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</si>
  <si>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</si>
  <si>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</si>
  <si>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</si>
  <si>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</si>
  <si>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</si>
  <si>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</si>
  <si>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</si>
  <si>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</si>
  <si>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</si>
  <si>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</si>
  <si>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</si>
  <si>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</si>
  <si>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</si>
  <si>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</si>
  <si>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</si>
  <si>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</si>
  <si>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</si>
  <si>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</si>
  <si>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</si>
  <si>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</si>
  <si>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</si>
  <si>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</si>
  <si>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</si>
  <si>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</si>
  <si>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</si>
  <si>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</si>
  <si>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</si>
  <si>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</si>
  <si>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</si>
  <si>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</si>
  <si>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</si>
  <si>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</si>
  <si>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</si>
  <si>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</si>
  <si>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</si>
  <si>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</si>
  <si>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</si>
  <si>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</si>
  <si>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</si>
  <si>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</si>
  <si>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</si>
  <si>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</si>
  <si>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</si>
  <si>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</si>
  <si>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</si>
  <si>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</si>
  <si>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</si>
  <si>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</si>
  <si>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</si>
  <si>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</si>
  <si>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</si>
  <si>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</si>
  <si>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</si>
  <si>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</si>
  <si>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</si>
  <si>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</si>
  <si>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</si>
  <si>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</si>
  <si>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</si>
  <si>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</si>
  <si>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</si>
  <si>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</si>
  <si>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</si>
  <si>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</si>
  <si>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</si>
  <si>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</si>
  <si>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</si>
  <si>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</si>
  <si>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</si>
  <si>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</si>
  <si>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</si>
  <si>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</si>
  <si>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</si>
  <si>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</si>
  <si>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</si>
  <si>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</si>
  <si>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</si>
  <si>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</si>
  <si>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</si>
  <si>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</si>
  <si>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</si>
  <si>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</si>
  <si>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</si>
  <si>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</si>
  <si>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</si>
  <si>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</si>
  <si>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</si>
  <si>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</si>
  <si>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</si>
  <si>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</si>
  <si>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</si>
  <si>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</si>
  <si>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</si>
  <si>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</si>
  <si>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</si>
  <si>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</si>
  <si>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</si>
  <si>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</si>
  <si>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</si>
  <si>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</si>
  <si>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</si>
  <si>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</si>
  <si>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</si>
  <si>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</si>
  <si>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</si>
  <si>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</si>
  <si>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</si>
  <si>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</si>
  <si>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</si>
  <si>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</si>
  <si>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</si>
  <si>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</si>
  <si>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</si>
  <si>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</si>
  <si>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</si>
  <si>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</si>
  <si>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</si>
  <si>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</si>
  <si>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</si>
  <si>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</si>
  <si>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</si>
  <si>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</si>
  <si>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</si>
  <si>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</si>
  <si>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</si>
  <si>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</si>
  <si>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</si>
  <si>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</si>
  <si>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</si>
  <si>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</si>
  <si>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</si>
  <si>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</si>
  <si>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</si>
  <si>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</si>
  <si>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</si>
  <si>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</si>
  <si>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</si>
  <si>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</si>
  <si>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</si>
  <si>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</si>
  <si>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</si>
  <si>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</si>
  <si>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</si>
  <si>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</si>
  <si>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</si>
  <si>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</si>
  <si>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</si>
  <si>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</si>
  <si>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</si>
  <si>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</si>
  <si>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</si>
  <si>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</si>
  <si>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</si>
  <si>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</si>
  <si>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</si>
  <si>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</si>
  <si>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</si>
  <si>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</si>
  <si>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</si>
  <si>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</si>
  <si>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</si>
  <si>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</si>
  <si>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</si>
  <si>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</si>
  <si>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</si>
  <si>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</si>
  <si>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</si>
  <si>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</si>
  <si>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</si>
  <si>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</si>
  <si>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</si>
  <si>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</si>
  <si>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</si>
  <si>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</si>
  <si>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</si>
  <si>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</si>
  <si>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</si>
  <si>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</si>
  <si>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</si>
  <si>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</si>
  <si>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</si>
  <si>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</si>
  <si>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</si>
  <si>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</si>
  <si>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</si>
  <si>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</si>
  <si>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</si>
  <si>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</si>
  <si>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</si>
  <si>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</si>
  <si>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</si>
  <si>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</si>
  <si>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</si>
  <si>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</si>
  <si>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</si>
  <si>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</si>
  <si>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</si>
  <si>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</si>
  <si>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</si>
  <si>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</si>
  <si>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</si>
  <si>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</si>
  <si>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</si>
  <si>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</si>
  <si>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</si>
  <si>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</si>
  <si>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</si>
  <si>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</si>
  <si>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</si>
  <si>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</si>
  <si>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</si>
  <si>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</si>
  <si>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</si>
  <si>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</si>
  <si>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</si>
  <si>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</si>
  <si>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</si>
  <si>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</si>
  <si>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</si>
  <si>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</si>
  <si>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</si>
  <si>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</si>
  <si>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</si>
  <si>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</si>
  <si>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</si>
  <si>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</si>
  <si>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</si>
  <si>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</si>
  <si>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</si>
  <si>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</si>
  <si>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</si>
  <si>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</si>
  <si>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</si>
  <si>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</si>
  <si>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</si>
  <si>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</si>
  <si>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</si>
  <si>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</si>
  <si>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</si>
  <si>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</si>
  <si>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</si>
  <si>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</si>
  <si>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</si>
  <si>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</si>
  <si>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</si>
  <si>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</si>
  <si>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</si>
  <si>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</si>
  <si>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</si>
  <si>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</si>
  <si>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</si>
  <si>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</si>
  <si>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</si>
  <si>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</si>
  <si>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</si>
  <si>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</si>
  <si>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</si>
  <si>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</si>
  <si>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</si>
  <si>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</si>
  <si>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</si>
  <si>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</si>
  <si>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</si>
  <si>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</si>
  <si>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</si>
  <si>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</si>
  <si>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</si>
  <si>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</si>
  <si>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</si>
  <si>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</si>
  <si>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</si>
  <si>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</si>
  <si>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</si>
  <si>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</si>
  <si>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</si>
  <si>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</si>
  <si>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</si>
  <si>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</si>
  <si>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</si>
  <si>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</si>
  <si>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</si>
  <si>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</si>
  <si>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</si>
  <si>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</si>
  <si>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</si>
  <si>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</si>
  <si>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</si>
  <si>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</si>
  <si>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</si>
  <si>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</si>
  <si>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</si>
  <si>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</si>
  <si>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</si>
  <si>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</si>
  <si>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</si>
  <si>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</si>
  <si>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</si>
  <si>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</si>
  <si>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</si>
  <si>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</si>
  <si>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</si>
  <si>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</si>
  <si>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</si>
  <si>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</si>
  <si>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</si>
  <si>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</si>
  <si>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</si>
  <si>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</si>
  <si>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</si>
  <si>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</si>
  <si>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</si>
  <si>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</si>
  <si>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</si>
  <si>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</si>
  <si>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</si>
  <si>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</si>
  <si>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</si>
  <si>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</si>
  <si>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</si>
  <si>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</si>
  <si>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</si>
  <si>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</si>
  <si>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</si>
  <si>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</si>
  <si>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</si>
  <si>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</si>
  <si>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</si>
  <si>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</si>
  <si>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</si>
  <si>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</si>
  <si>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</si>
  <si>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</si>
  <si>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</si>
  <si>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</si>
  <si>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</si>
  <si>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</si>
  <si>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</si>
  <si>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</si>
  <si>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</si>
  <si>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</si>
  <si>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</si>
  <si>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</si>
  <si>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</si>
  <si>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</si>
  <si>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</si>
  <si>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</si>
  <si>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</si>
  <si>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</si>
  <si>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</si>
  <si>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</si>
  <si>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</si>
  <si>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</si>
  <si>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</si>
  <si>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</si>
  <si>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</si>
  <si>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</si>
  <si>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</si>
  <si>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</si>
  <si>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</si>
  <si>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</si>
  <si>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</si>
  <si>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</si>
  <si>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</si>
  <si>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</si>
  <si>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</si>
  <si>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</si>
  <si>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</si>
  <si>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</si>
  <si>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</si>
  <si>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</si>
  <si>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</si>
  <si>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</si>
  <si>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</si>
  <si>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</si>
  <si>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</si>
  <si>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</si>
  <si>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</si>
  <si>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</si>
  <si>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</si>
  <si>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</si>
  <si>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</si>
  <si>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</si>
  <si>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</si>
  <si>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</si>
  <si>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</si>
  <si>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</si>
  <si>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</si>
  <si>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</si>
  <si>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</si>
  <si>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</si>
  <si>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</si>
  <si>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</si>
  <si>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</si>
  <si>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</si>
  <si>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</si>
  <si>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</si>
  <si>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</si>
  <si>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</si>
  <si>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</si>
  <si>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</si>
  <si>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</si>
  <si>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</si>
  <si>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</si>
  <si>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</si>
  <si>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</si>
  <si>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</si>
  <si>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</si>
  <si>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</si>
  <si>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</si>
  <si>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</si>
  <si>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</si>
  <si>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</si>
  <si>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</si>
  <si>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</si>
  <si>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</si>
  <si>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</si>
  <si>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</si>
  <si>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</si>
  <si>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</si>
  <si>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</si>
  <si>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</si>
  <si>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</si>
  <si>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</si>
  <si>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</si>
  <si>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</si>
  <si>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</si>
  <si>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</si>
  <si>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</si>
  <si>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</si>
  <si>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</si>
  <si>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</si>
  <si>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</si>
  <si>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</si>
  <si>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</si>
  <si>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</si>
  <si>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</si>
  <si>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</si>
  <si>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</si>
  <si>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</si>
  <si>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</si>
  <si>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</si>
  <si>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</si>
  <si>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</si>
  <si>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</si>
  <si>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</si>
  <si>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</si>
  <si>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</si>
  <si>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</si>
  <si>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</si>
  <si>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</si>
  <si>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</si>
  <si>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</si>
  <si>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</si>
  <si>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</si>
  <si>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</si>
  <si>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</si>
  <si>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</si>
  <si>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</si>
  <si>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</si>
  <si>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</si>
  <si>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</si>
  <si>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</si>
  <si>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</si>
  <si>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</si>
  <si>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</si>
  <si>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</si>
  <si>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</si>
  <si>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</si>
  <si>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</si>
  <si>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</si>
  <si>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</si>
  <si>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</si>
  <si>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</si>
  <si>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</si>
  <si>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</si>
  <si>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</si>
  <si>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</si>
  <si>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</si>
  <si>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</si>
  <si>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</si>
  <si>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</si>
  <si>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</si>
  <si>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</si>
  <si>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</si>
  <si>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</si>
  <si>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</si>
  <si>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</si>
  <si>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</si>
  <si>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</si>
  <si>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</si>
  <si>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</si>
  <si>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</si>
  <si>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</si>
  <si>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</si>
  <si>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</si>
  <si>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</si>
  <si>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</si>
  <si>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</si>
  <si>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</si>
  <si>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</si>
  <si>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</si>
  <si>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</si>
  <si>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</si>
  <si>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</si>
  <si>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</si>
  <si>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</si>
  <si>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</si>
  <si>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</si>
  <si>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</si>
  <si>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</si>
  <si>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</si>
  <si>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</si>
  <si>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</si>
  <si>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</si>
  <si>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</si>
  <si>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</si>
  <si>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</si>
  <si>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</si>
  <si>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</si>
  <si>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</si>
  <si>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</si>
  <si>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</si>
  <si>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</si>
  <si>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</si>
  <si>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</si>
  <si>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</si>
  <si>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</si>
  <si>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</si>
  <si>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</si>
  <si>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</si>
  <si>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</si>
  <si>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</si>
  <si>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</si>
  <si>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</si>
  <si>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</si>
  <si>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</si>
  <si>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</si>
  <si>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</si>
  <si>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</si>
  <si>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</si>
  <si>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</si>
  <si>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</si>
  <si>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</si>
  <si>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</si>
  <si>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</si>
  <si>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</si>
  <si>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</si>
  <si>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</si>
  <si>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</si>
  <si>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</si>
  <si>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</si>
  <si>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</si>
  <si>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</si>
  <si>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</si>
  <si>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</si>
  <si>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</si>
  <si>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</si>
  <si>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</si>
  <si>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</si>
  <si>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</si>
  <si>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</si>
  <si>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</si>
  <si>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</si>
  <si>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</si>
  <si>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</si>
  <si>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</si>
  <si>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</si>
  <si>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</si>
  <si>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</si>
  <si>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</si>
  <si>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</si>
  <si>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</si>
  <si>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</si>
  <si>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</si>
  <si>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</si>
  <si>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</si>
  <si>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</si>
  <si>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</si>
  <si>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</si>
  <si>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</si>
  <si>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</si>
  <si>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</si>
  <si>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</si>
  <si>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</si>
  <si>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</si>
  <si>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</si>
  <si>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</si>
  <si>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</si>
  <si>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</si>
  <si>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</si>
  <si>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</si>
  <si>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</si>
  <si>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</si>
  <si>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</si>
  <si>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</si>
  <si>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</si>
  <si>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</si>
  <si>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</si>
  <si>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</si>
  <si>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</si>
  <si>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</si>
  <si>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</si>
  <si>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</si>
  <si>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</si>
  <si>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</si>
  <si>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</si>
  <si>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</si>
  <si>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</si>
  <si>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</si>
  <si>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</si>
  <si>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</si>
  <si>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</si>
  <si>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</si>
  <si>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</si>
  <si>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</si>
  <si>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</si>
  <si>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</si>
  <si>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</si>
  <si>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</si>
  <si>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</si>
  <si>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</si>
  <si>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</si>
  <si>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</si>
  <si>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</si>
  <si>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</si>
  <si>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</si>
  <si>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</si>
  <si>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</si>
  <si>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</si>
  <si>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</si>
  <si>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</si>
  <si>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</si>
  <si>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</si>
  <si>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</si>
  <si>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</si>
  <si>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</si>
  <si>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</si>
  <si>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</si>
  <si>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</si>
  <si>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</si>
  <si>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</si>
  <si>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</si>
  <si>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</si>
  <si>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</si>
  <si>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</si>
  <si>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</si>
  <si>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</si>
  <si>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</si>
  <si>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</si>
  <si>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</si>
  <si>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</si>
  <si>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</si>
  <si>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</si>
  <si>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</si>
  <si>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</si>
  <si>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</si>
  <si>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</si>
  <si>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</si>
  <si>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</si>
  <si>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</si>
  <si>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</si>
  <si>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</si>
  <si>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</si>
  <si>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</si>
  <si>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</si>
  <si>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</si>
  <si>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</si>
  <si>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</si>
  <si>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</si>
  <si>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</si>
  <si>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</si>
  <si>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</si>
  <si>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</si>
  <si>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</si>
  <si>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</si>
  <si>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</si>
  <si>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</si>
  <si>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</si>
  <si>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</si>
  <si>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</si>
  <si>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</si>
  <si>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</si>
  <si>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</si>
  <si>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</si>
  <si>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</si>
  <si>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</si>
  <si>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</si>
  <si>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</si>
  <si>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</si>
  <si>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</si>
  <si>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</si>
  <si>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</si>
  <si>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</si>
  <si>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</si>
  <si>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</si>
  <si>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</si>
  <si>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</si>
  <si>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</si>
  <si>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</si>
  <si>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</si>
  <si>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</si>
  <si>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</si>
  <si>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</si>
  <si>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</si>
  <si>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</si>
  <si>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</si>
  <si>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</si>
  <si>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</si>
  <si>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</si>
  <si>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</si>
  <si>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</si>
  <si>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</si>
  <si>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</si>
  <si>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</si>
  <si>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</si>
  <si>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</si>
  <si>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</si>
  <si>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</si>
  <si>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</si>
  <si>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</si>
  <si>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</si>
  <si>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</si>
  <si>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</si>
  <si>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</si>
  <si>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</si>
  <si>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</si>
  <si>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</si>
  <si>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</si>
  <si>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</si>
  <si>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</si>
  <si>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</si>
  <si>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</si>
  <si>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</si>
  <si>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</si>
  <si>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</si>
  <si>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</si>
  <si>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</si>
  <si>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</si>
  <si>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</si>
  <si>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</si>
  <si>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</si>
  <si>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</si>
  <si>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</si>
  <si>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</si>
  <si>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</si>
  <si>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</si>
  <si>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</si>
  <si>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</si>
  <si>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</si>
  <si>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</si>
  <si>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</si>
  <si>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</si>
  <si>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</si>
  <si>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</si>
  <si>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</si>
  <si>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</si>
  <si>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</si>
  <si>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</si>
  <si>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</si>
  <si>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</si>
  <si>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</si>
  <si>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</si>
  <si>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</si>
  <si>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</si>
  <si>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</si>
  <si>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</si>
  <si>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</si>
  <si>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</si>
  <si>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</si>
  <si>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</si>
  <si>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</si>
  <si>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</si>
  <si>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</si>
  <si>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</si>
  <si>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</si>
  <si>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</si>
  <si>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</si>
  <si>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</si>
  <si>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</si>
  <si>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</si>
  <si>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</si>
  <si>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</si>
  <si>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</si>
  <si>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</si>
  <si>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</si>
  <si>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</si>
  <si>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</si>
  <si>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</si>
  <si>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</si>
  <si>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</si>
  <si>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</si>
  <si>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</si>
  <si>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</si>
  <si>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</si>
  <si>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</si>
  <si>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</si>
  <si>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</si>
  <si>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</si>
  <si>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</si>
  <si>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</si>
  <si>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</si>
  <si>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</si>
  <si>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</si>
  <si>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</si>
  <si>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</si>
  <si>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</si>
  <si>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</si>
  <si>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</si>
  <si>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</si>
  <si>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</si>
  <si>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</si>
  <si>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</si>
  <si>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</si>
  <si>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</si>
  <si>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</si>
  <si>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</si>
  <si>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</si>
  <si>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</si>
  <si>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</si>
  <si>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</si>
  <si>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</si>
  <si>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</si>
  <si>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</si>
  <si>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</si>
  <si>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</si>
  <si>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</si>
  <si>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</si>
  <si>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</si>
  <si>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</si>
  <si>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</si>
  <si>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</si>
  <si>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</si>
  <si>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</si>
  <si>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</si>
  <si>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</si>
  <si>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</si>
  <si>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</si>
  <si>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</si>
  <si>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</si>
  <si>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</si>
  <si>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</si>
  <si>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</si>
  <si>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</si>
  <si>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</si>
  <si>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</si>
  <si>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</si>
  <si>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</si>
  <si>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</si>
  <si>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</si>
  <si>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</si>
  <si>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</si>
  <si>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</si>
  <si>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</si>
  <si>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</si>
  <si>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</si>
  <si>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</si>
  <si>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</si>
  <si>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</si>
  <si>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</si>
  <si>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</si>
  <si>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</si>
  <si>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</si>
  <si>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</si>
  <si>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</si>
  <si>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</si>
  <si>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</si>
  <si>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</si>
  <si>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</si>
  <si>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</si>
  <si>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</si>
  <si>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</si>
  <si>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</si>
  <si>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</si>
  <si>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</si>
  <si>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</si>
  <si>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</si>
  <si>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</si>
  <si>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</si>
  <si>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</si>
  <si>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</si>
  <si>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</si>
  <si>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</si>
  <si>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</si>
  <si>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</si>
  <si>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</si>
  <si>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</si>
  <si>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</si>
  <si>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</si>
  <si>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</si>
  <si>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</si>
  <si>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</si>
  <si>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</si>
  <si>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</si>
  <si>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</si>
  <si>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</si>
  <si>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</si>
  <si>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</si>
  <si>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</si>
  <si>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</si>
  <si>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</si>
  <si>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</si>
  <si>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</si>
  <si>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</si>
  <si>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</si>
  <si>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</si>
  <si>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</si>
  <si>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</si>
  <si>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</si>
  <si>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</si>
  <si>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</si>
  <si>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</si>
  <si>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</si>
  <si>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</si>
  <si>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</si>
  <si>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</si>
  <si>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</si>
  <si>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</si>
  <si>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</si>
  <si>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</si>
  <si>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</si>
  <si>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</si>
  <si>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</si>
  <si>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</si>
  <si>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</si>
  <si>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</si>
  <si>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</si>
  <si>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</si>
  <si>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</si>
  <si>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</si>
  <si>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</si>
  <si>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</si>
  <si>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</si>
  <si>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</si>
  <si>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</si>
  <si>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</si>
  <si>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</si>
  <si>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</si>
  <si>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</si>
  <si>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</si>
  <si>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</si>
  <si>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</si>
  <si>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</si>
  <si>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</si>
  <si>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</si>
  <si>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</si>
  <si>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</si>
  <si>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</si>
  <si>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</si>
  <si>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</si>
  <si>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</si>
  <si>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</si>
  <si>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</si>
  <si>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</si>
  <si>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</si>
  <si>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</si>
  <si>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</si>
  <si>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</si>
  <si>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</si>
  <si>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</si>
  <si>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</si>
  <si>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</si>
  <si>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</si>
  <si>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</si>
  <si>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</si>
  <si>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</si>
  <si>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</si>
  <si>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</si>
  <si>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</si>
  <si>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</si>
  <si>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</si>
  <si>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</si>
  <si>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</si>
  <si>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</si>
  <si>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</si>
  <si>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</si>
  <si>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</si>
  <si>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</si>
  <si>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</si>
  <si>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</si>
  <si>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</si>
  <si>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</si>
  <si>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</si>
  <si>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</si>
  <si>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</si>
  <si>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</si>
  <si>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</si>
  <si>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</si>
  <si>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</si>
  <si>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</si>
  <si>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</si>
  <si>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</si>
  <si>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</si>
  <si>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</si>
  <si>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</si>
  <si>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</si>
  <si>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</si>
  <si>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</si>
  <si>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</si>
  <si>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</si>
  <si>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</si>
  <si>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</si>
  <si>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</si>
  <si>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</si>
  <si>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</si>
  <si>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</si>
  <si>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</si>
  <si>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</si>
  <si>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</si>
  <si>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</si>
  <si>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</si>
  <si>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</si>
  <si>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</si>
  <si>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</si>
  <si>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</si>
  <si>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</si>
  <si>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</si>
  <si>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</si>
  <si>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</si>
  <si>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</si>
  <si>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</si>
  <si>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</si>
  <si>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</si>
  <si>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</si>
  <si>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</si>
  <si>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</si>
  <si>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</si>
  <si>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</si>
  <si>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</si>
  <si>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</si>
  <si>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</si>
  <si>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</si>
  <si>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</si>
  <si>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</si>
  <si>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</si>
  <si>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</si>
  <si>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</si>
  <si>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</si>
  <si>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</si>
  <si>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</si>
  <si>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</si>
  <si>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</si>
  <si>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</si>
  <si>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</si>
  <si>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</si>
  <si>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</si>
  <si>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</si>
  <si>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</si>
  <si>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</si>
  <si>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</si>
  <si>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</si>
  <si>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</si>
  <si>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</si>
  <si>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</si>
  <si>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</si>
  <si>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</si>
  <si>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</si>
  <si>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</si>
  <si>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</si>
  <si>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</si>
  <si>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</si>
  <si>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</si>
  <si>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</si>
  <si>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</si>
  <si>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</si>
  <si>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</si>
  <si>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</si>
  <si>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</si>
  <si>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</si>
  <si>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</si>
  <si>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</si>
  <si>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</si>
  <si>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</si>
  <si>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</si>
  <si>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</si>
  <si>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</si>
  <si>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</si>
  <si>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</si>
  <si>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</si>
  <si>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</si>
  <si>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</si>
  <si>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</si>
  <si>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</si>
  <si>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</si>
  <si>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</si>
  <si>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</si>
  <si>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</si>
  <si>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</si>
  <si>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</si>
  <si>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</si>
  <si>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</si>
  <si>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</si>
  <si>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</si>
  <si>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</si>
  <si>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</si>
  <si>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</si>
  <si>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</si>
  <si>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</si>
  <si>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</si>
  <si>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</si>
  <si>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</si>
  <si>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</si>
  <si>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</si>
  <si>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</si>
  <si>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</si>
  <si>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</si>
  <si>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</si>
  <si>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</si>
  <si>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</si>
  <si>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</si>
  <si>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</si>
  <si>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</si>
  <si>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</si>
  <si>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</si>
  <si>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</si>
  <si>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</si>
  <si>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</si>
  <si>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</si>
  <si>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</si>
  <si>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</si>
  <si>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</si>
  <si>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</si>
  <si>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</si>
  <si>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</si>
  <si>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</si>
  <si>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</si>
  <si>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</si>
  <si>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</si>
  <si>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</si>
  <si>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</si>
  <si>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</si>
  <si>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</si>
  <si>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</si>
  <si>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</si>
  <si>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</si>
  <si>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</si>
  <si>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</si>
  <si>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</si>
  <si>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</si>
  <si>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</si>
  <si>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</si>
  <si>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</si>
  <si>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</si>
  <si>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</si>
  <si>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</si>
  <si>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</si>
  <si>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</si>
  <si>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</si>
  <si>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</si>
  <si>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</si>
  <si>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</si>
  <si>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</si>
  <si>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</si>
  <si>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</si>
  <si>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</si>
  <si>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</si>
  <si>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</si>
  <si>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</si>
  <si>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</si>
  <si>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</si>
  <si>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</si>
  <si>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</si>
  <si>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</si>
  <si>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</si>
  <si>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</si>
  <si>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</si>
  <si>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</si>
  <si>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</si>
  <si>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</si>
  <si>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</si>
  <si>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</si>
  <si>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</si>
  <si>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</si>
  <si>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</si>
  <si>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</si>
  <si>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</si>
  <si>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</si>
  <si>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</si>
  <si>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</si>
  <si>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</si>
  <si>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</si>
  <si>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</si>
  <si>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</si>
  <si>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</si>
  <si>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</si>
  <si>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</si>
  <si>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</si>
  <si>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</si>
  <si>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</si>
  <si>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</si>
  <si>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</si>
  <si>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</si>
  <si>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</si>
  <si>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</si>
  <si>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</si>
  <si>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</si>
  <si>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</si>
  <si>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</si>
  <si>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</si>
  <si>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</si>
  <si>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</si>
  <si>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</si>
  <si>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</si>
  <si>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</si>
  <si>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</si>
  <si>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</si>
  <si>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</si>
  <si>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</si>
  <si>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</si>
  <si>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</si>
  <si>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</si>
  <si>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</si>
  <si>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</si>
  <si>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</si>
  <si>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</si>
  <si>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</si>
  <si>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</si>
  <si>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</si>
  <si>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</si>
  <si>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</si>
  <si>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</si>
  <si>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</si>
  <si>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</si>
  <si>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</si>
  <si>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</si>
  <si>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</si>
  <si>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</si>
  <si>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</si>
  <si>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</si>
  <si>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</si>
  <si>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</si>
  <si>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</si>
  <si>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</si>
  <si>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</si>
  <si>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</si>
  <si>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</si>
  <si>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</si>
  <si>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</si>
  <si>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</si>
  <si>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</si>
  <si>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</si>
  <si>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</si>
  <si>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</si>
  <si>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</si>
  <si>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</si>
  <si>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</si>
  <si>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</si>
  <si>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</si>
  <si>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</si>
  <si>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</si>
  <si>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</si>
  <si>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</si>
  <si>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</si>
  <si>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</si>
  <si>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</si>
  <si>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</si>
  <si>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</si>
  <si>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</si>
  <si>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</si>
  <si>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</si>
  <si>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</si>
  <si>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</si>
  <si>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</si>
  <si>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</si>
  <si>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</si>
  <si>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</si>
  <si>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</si>
  <si>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</si>
  <si>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</si>
  <si>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</si>
  <si>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</si>
  <si>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</si>
  <si>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</si>
  <si>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</si>
  <si>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</si>
  <si>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</si>
  <si>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</si>
  <si>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</si>
  <si>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</si>
  <si>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</si>
  <si>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</si>
  <si>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</si>
  <si>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</si>
  <si>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</si>
  <si>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</si>
  <si>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</si>
  <si>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</si>
  <si>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</si>
  <si>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</si>
  <si>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</si>
  <si>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</si>
  <si>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</si>
  <si>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</si>
  <si>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</si>
  <si>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</si>
  <si>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</si>
  <si>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</si>
  <si>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</si>
  <si>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</si>
  <si>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</si>
  <si>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</si>
  <si>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</si>
  <si>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</si>
  <si>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</si>
  <si>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</si>
  <si>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</si>
  <si>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</si>
  <si>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</si>
  <si>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</si>
  <si>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</si>
  <si>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</si>
  <si>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</si>
  <si>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</si>
  <si>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</si>
  <si>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</si>
  <si>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</si>
  <si>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</si>
  <si>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</si>
  <si>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</si>
  <si>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</si>
  <si>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</si>
  <si>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</si>
  <si>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</si>
  <si>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</si>
  <si>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</si>
  <si>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</si>
  <si>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</si>
  <si>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</si>
  <si>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</si>
  <si>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</si>
  <si>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</si>
  <si>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</si>
  <si>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</si>
  <si>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</si>
  <si>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</si>
  <si>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</si>
  <si>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</si>
  <si>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</si>
  <si>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</si>
  <si>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</si>
  <si>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</si>
  <si>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</si>
  <si>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</si>
  <si>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</si>
  <si>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</si>
  <si>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</si>
  <si>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</si>
  <si>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</si>
  <si>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</si>
  <si>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</si>
  <si>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</si>
  <si>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</si>
  <si>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</si>
  <si>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</si>
  <si>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</si>
  <si>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</si>
  <si>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</si>
  <si>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</si>
  <si>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</si>
  <si>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</si>
  <si>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</si>
  <si>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</si>
  <si>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</si>
  <si>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</si>
  <si>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</si>
  <si>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</si>
  <si>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</si>
  <si>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</si>
  <si>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</si>
  <si>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</si>
  <si>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</si>
  <si>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</si>
  <si>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</si>
  <si>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</si>
  <si>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</si>
  <si>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</si>
  <si>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</si>
  <si>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</si>
  <si>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</si>
  <si>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</si>
  <si>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</si>
  <si>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</si>
  <si>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</si>
  <si>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</si>
  <si>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</si>
  <si>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</si>
  <si>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</si>
  <si>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</si>
  <si>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</si>
  <si>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</si>
  <si>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</si>
  <si>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</si>
  <si>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</si>
  <si>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</si>
  <si>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</si>
  <si>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</si>
  <si>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</si>
  <si>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</si>
  <si>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</si>
  <si>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</si>
  <si>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</si>
  <si>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</si>
  <si>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</si>
  <si>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</si>
  <si>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</si>
  <si>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</si>
  <si>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</si>
  <si>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</si>
  <si>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</si>
  <si>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</si>
  <si>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</si>
  <si>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</si>
  <si>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</si>
  <si>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</si>
  <si>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</si>
  <si>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</si>
  <si>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</si>
  <si>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</si>
  <si>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</si>
  <si>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</si>
  <si>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</si>
  <si>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</si>
  <si>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</si>
  <si>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</si>
  <si>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</si>
  <si>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</si>
  <si>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</si>
  <si>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</si>
  <si>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</si>
  <si>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</si>
  <si>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</si>
  <si>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</si>
  <si>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</si>
  <si>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</si>
  <si>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</si>
  <si>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</si>
  <si>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</si>
  <si>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</si>
  <si>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</si>
  <si>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</si>
  <si>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</si>
  <si>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</si>
  <si>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</si>
  <si>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</si>
  <si>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</si>
  <si>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</si>
  <si>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</si>
  <si>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</si>
  <si>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</si>
  <si>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</si>
  <si>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</si>
  <si>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</si>
  <si>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</si>
  <si>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</si>
  <si>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</si>
  <si>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</si>
  <si>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</si>
  <si>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</si>
  <si>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</si>
  <si>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</si>
  <si>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</si>
  <si>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</si>
  <si>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</si>
  <si>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</si>
  <si>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</si>
  <si>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</si>
  <si>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</si>
  <si>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</si>
  <si>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</si>
  <si>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</si>
  <si>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</si>
  <si>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</si>
  <si>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</si>
  <si>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</si>
  <si>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</si>
  <si>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</si>
  <si>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</si>
  <si>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</si>
  <si>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</si>
  <si>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</si>
  <si>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</si>
  <si>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</si>
  <si>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</si>
  <si>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</si>
  <si>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</si>
  <si>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</si>
  <si>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</si>
  <si>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</si>
  <si>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</si>
  <si>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</si>
  <si>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</si>
  <si>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</si>
  <si>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</si>
  <si>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</si>
  <si>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</si>
  <si>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</si>
  <si>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</si>
  <si>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</si>
  <si>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</si>
  <si>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</si>
  <si>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</si>
  <si>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</si>
  <si>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</si>
  <si>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</si>
  <si>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</si>
  <si>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</si>
  <si>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</si>
  <si>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</si>
  <si>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</si>
  <si>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</si>
  <si>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</si>
  <si>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</si>
  <si>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</si>
  <si>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</si>
  <si>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</si>
  <si>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</si>
  <si>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</si>
  <si>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</si>
  <si>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</si>
  <si>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</si>
  <si>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</si>
  <si>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</si>
  <si>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</si>
  <si>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</si>
  <si>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</si>
  <si>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</si>
  <si>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</si>
  <si>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</si>
  <si>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</si>
  <si>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</si>
  <si>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</si>
  <si>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</si>
  <si>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</si>
  <si>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</si>
  <si>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</si>
  <si>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</si>
  <si>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</si>
  <si>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</si>
  <si>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</si>
  <si>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</si>
  <si>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</si>
  <si>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</si>
  <si>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</si>
  <si>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</si>
  <si>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</si>
  <si>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</si>
  <si>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</si>
  <si>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</si>
  <si>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</si>
  <si>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</si>
  <si>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</si>
  <si>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</si>
  <si>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</si>
  <si>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</si>
  <si>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</si>
  <si>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</si>
  <si>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</si>
  <si>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</si>
  <si>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</si>
  <si>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</si>
  <si>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</si>
  <si>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</si>
  <si>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</si>
  <si>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</si>
  <si>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</si>
  <si>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</si>
  <si>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</si>
  <si>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</si>
  <si>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</si>
  <si>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</si>
  <si>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</si>
  <si>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</si>
  <si>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</si>
  <si>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</si>
  <si>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</si>
  <si>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</si>
  <si>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</si>
  <si>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</si>
  <si>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</si>
  <si>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</si>
  <si>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</si>
  <si>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</si>
  <si>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</si>
  <si>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</si>
  <si>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</si>
  <si>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</si>
  <si>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</si>
  <si>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</si>
  <si>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</si>
  <si>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</si>
  <si>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</si>
  <si>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</si>
  <si>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</si>
  <si>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</si>
  <si>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</si>
  <si>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</si>
  <si>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</si>
  <si>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</si>
  <si>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</si>
  <si>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</si>
  <si>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</si>
  <si>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</si>
  <si>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</si>
  <si>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</si>
  <si>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</si>
  <si>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</si>
  <si>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</si>
  <si>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</si>
  <si>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</si>
  <si>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</si>
  <si>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</si>
  <si>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</si>
  <si>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</si>
  <si>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</si>
  <si>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</si>
  <si>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</si>
  <si>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</si>
  <si>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</si>
  <si>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</si>
  <si>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</si>
  <si>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</si>
  <si>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</si>
  <si>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</si>
  <si>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</si>
  <si>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</si>
  <si>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</si>
  <si>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</si>
  <si>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</si>
  <si>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</si>
  <si>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</si>
  <si>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</si>
  <si>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</si>
  <si>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</si>
  <si>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</si>
  <si>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</si>
  <si>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</si>
  <si>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</si>
  <si>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</si>
  <si>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</si>
  <si>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</si>
  <si>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</si>
  <si>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</si>
  <si>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</si>
  <si>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</si>
  <si>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</si>
  <si>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</si>
  <si>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</si>
  <si>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</si>
  <si>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</si>
  <si>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</si>
  <si>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</si>
  <si>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</si>
  <si>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</si>
  <si>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</si>
  <si>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</si>
  <si>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</si>
  <si>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</si>
  <si>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</si>
  <si>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</si>
  <si>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</si>
  <si>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</si>
  <si>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</si>
  <si>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</si>
  <si>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</si>
  <si>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</si>
  <si>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</si>
  <si>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</si>
  <si>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</si>
  <si>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</si>
  <si>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</si>
  <si>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</si>
  <si>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</si>
  <si>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</si>
  <si>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</si>
  <si>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</si>
  <si>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</si>
  <si>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</si>
  <si>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</si>
  <si>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</si>
  <si>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</si>
  <si>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</si>
  <si>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</si>
  <si>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</si>
  <si>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</si>
  <si>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</si>
  <si>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</si>
  <si>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</si>
  <si>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</si>
  <si>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</si>
  <si>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</si>
  <si>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</si>
  <si>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</si>
  <si>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</si>
  <si>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</si>
  <si>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</si>
  <si>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</si>
  <si>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</si>
  <si>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</si>
  <si>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</si>
  <si>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</si>
  <si>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</si>
  <si>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</si>
  <si>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</si>
  <si>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</si>
  <si>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</si>
  <si>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</si>
  <si>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</si>
  <si>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</si>
  <si>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</si>
  <si>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</si>
  <si>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</si>
  <si>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</si>
  <si>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</si>
  <si>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</si>
  <si>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</si>
  <si>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</si>
  <si>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</si>
  <si>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</si>
  <si>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</si>
  <si>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</si>
  <si>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</si>
  <si>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</si>
  <si>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</si>
  <si>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</si>
  <si>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</si>
  <si>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</si>
  <si>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</si>
  <si>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</si>
  <si>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</si>
  <si>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</si>
  <si>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</si>
  <si>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</si>
  <si>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</si>
  <si>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</si>
  <si>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</si>
  <si>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</si>
  <si>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</si>
  <si>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</si>
  <si>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</si>
  <si>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</si>
  <si>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</si>
  <si>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</si>
  <si>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</si>
  <si>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</si>
  <si>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</si>
  <si>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</si>
  <si>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</si>
  <si>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</si>
  <si>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</si>
  <si>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</si>
  <si>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</si>
  <si>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</si>
  <si>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</si>
  <si>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</si>
  <si>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</si>
  <si>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</si>
  <si>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</si>
  <si>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</si>
  <si>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</si>
  <si>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</si>
  <si>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</si>
  <si>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</si>
  <si>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</si>
  <si>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</si>
  <si>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</si>
  <si>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</si>
  <si>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</si>
  <si>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</si>
  <si>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</si>
  <si>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</si>
  <si>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</si>
  <si>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</si>
  <si>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</si>
  <si>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</si>
  <si>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</si>
  <si>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</si>
  <si>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</si>
  <si>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</si>
  <si>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</si>
  <si>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</si>
  <si>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</si>
  <si>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</si>
  <si>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</si>
  <si>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</si>
  <si>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</si>
  <si>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</si>
  <si>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</si>
  <si>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</si>
  <si>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</si>
  <si>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</si>
  <si>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</si>
  <si>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</si>
  <si>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</si>
  <si>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</si>
  <si>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</si>
  <si>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</si>
  <si>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</si>
  <si>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</si>
  <si>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</si>
  <si>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</si>
  <si>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</si>
  <si>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</si>
  <si>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</si>
  <si>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</si>
  <si>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</si>
  <si>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</si>
  <si>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</si>
  <si>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</si>
  <si>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</si>
  <si>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</si>
  <si>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</si>
  <si>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</si>
  <si>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</si>
  <si>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</si>
  <si>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</si>
  <si>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</si>
  <si>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</si>
  <si>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</si>
  <si>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</si>
  <si>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</si>
  <si>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</si>
  <si>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</si>
  <si>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</si>
  <si>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</si>
  <si>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</si>
  <si>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</si>
  <si>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</si>
  <si>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</si>
  <si>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</si>
  <si>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</si>
  <si>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</si>
  <si>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</si>
  <si>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</si>
  <si>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</si>
  <si>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</si>
  <si>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</si>
  <si>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</si>
  <si>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</si>
  <si>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</si>
  <si>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</si>
  <si>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</si>
  <si>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</si>
  <si>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</si>
  <si>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</si>
  <si>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</si>
  <si>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</si>
  <si>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</si>
  <si>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</si>
  <si>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</si>
  <si>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</si>
  <si>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</si>
  <si>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</si>
  <si>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</si>
  <si>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</si>
  <si>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</si>
  <si>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</si>
  <si>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</si>
  <si>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</si>
  <si>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</si>
  <si>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</si>
  <si>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</si>
  <si>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</si>
  <si>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</si>
  <si>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</si>
  <si>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</si>
  <si>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</si>
  <si>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</si>
  <si>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</si>
  <si>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</si>
  <si>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</si>
  <si>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</si>
  <si>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</si>
  <si>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</si>
  <si>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</si>
  <si>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</si>
  <si>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</si>
  <si>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</si>
  <si>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</si>
  <si>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</si>
  <si>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</si>
  <si>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</si>
  <si>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</si>
  <si>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</si>
  <si>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</si>
  <si>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</si>
  <si>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</si>
  <si>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</si>
  <si>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</si>
  <si>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</si>
  <si>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</si>
  <si>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</si>
  <si>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</si>
  <si>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</si>
  <si>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</si>
  <si>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</si>
  <si>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</si>
  <si>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</si>
  <si>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</si>
  <si>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</si>
  <si>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</si>
  <si>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</si>
  <si>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</si>
  <si>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</si>
  <si>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</si>
  <si>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</si>
  <si>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</si>
  <si>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</si>
  <si>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</si>
  <si>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</si>
  <si>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</si>
  <si>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</si>
  <si>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</si>
  <si>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</si>
  <si>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</si>
  <si>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</si>
  <si>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</si>
  <si>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</si>
  <si>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</si>
  <si>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</si>
  <si>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</si>
  <si>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</si>
  <si>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</si>
  <si>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</si>
  <si>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</si>
  <si>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</si>
  <si>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</si>
  <si>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</si>
  <si>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</si>
  <si>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</si>
  <si>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</si>
  <si>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</si>
  <si>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</si>
  <si>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</si>
  <si>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</si>
  <si>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</si>
  <si>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</si>
  <si>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</si>
  <si>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</si>
  <si>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</si>
  <si>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</si>
  <si>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</si>
  <si>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</si>
  <si>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</si>
  <si>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</si>
  <si>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</si>
  <si>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</si>
  <si>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</si>
  <si>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</si>
  <si>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</si>
  <si>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</si>
  <si>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</si>
  <si>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</si>
  <si>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</si>
  <si>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</si>
  <si>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</si>
  <si>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</si>
  <si>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</si>
  <si>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</si>
  <si>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</si>
  <si>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</si>
  <si>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</si>
  <si>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</si>
  <si>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</si>
  <si>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</si>
  <si>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</si>
  <si>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</si>
  <si>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</si>
  <si>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</si>
  <si>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</si>
  <si>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</si>
  <si>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</si>
  <si>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</si>
  <si>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</si>
  <si>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</si>
  <si>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</si>
  <si>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</si>
  <si>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</si>
  <si>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</si>
  <si>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</si>
  <si>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</si>
  <si>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</si>
  <si>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</si>
  <si>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</si>
  <si>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</si>
  <si>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</si>
  <si>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</si>
  <si>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</si>
  <si>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</si>
  <si>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</si>
  <si>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</si>
  <si>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</si>
  <si>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</si>
  <si>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</si>
  <si>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</si>
  <si>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</si>
  <si>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</si>
  <si>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</si>
  <si>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</si>
  <si>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</si>
  <si>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</si>
  <si>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</si>
  <si>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</si>
  <si>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</si>
  <si>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</si>
  <si>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</si>
  <si>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</si>
  <si>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</si>
  <si>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</si>
  <si>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</si>
  <si>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</si>
  <si>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</si>
  <si>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</si>
  <si>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</si>
  <si>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</si>
  <si>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</si>
  <si>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</si>
  <si>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</si>
  <si>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</si>
  <si>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</si>
  <si>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</si>
  <si>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</si>
  <si>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</si>
  <si>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</si>
  <si>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</si>
  <si>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</si>
  <si>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</si>
  <si>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</si>
  <si>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</si>
  <si>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</si>
  <si>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</si>
  <si>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</si>
  <si>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</si>
  <si>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</si>
  <si>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</si>
  <si>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</si>
  <si>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</si>
  <si>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</si>
  <si>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</si>
  <si>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</si>
  <si>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</si>
  <si>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</si>
  <si>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</si>
  <si>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</si>
  <si>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</si>
  <si>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</si>
  <si>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</si>
  <si>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</si>
  <si>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</si>
  <si>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</si>
  <si>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</si>
  <si>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</si>
  <si>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</si>
  <si>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</si>
  <si>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</si>
  <si>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</si>
  <si>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</si>
  <si>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</si>
  <si>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</si>
  <si>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</si>
  <si>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</si>
  <si>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</si>
  <si>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</si>
  <si>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</si>
  <si>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</si>
  <si>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</si>
  <si>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</si>
  <si>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</si>
  <si>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</si>
  <si>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</si>
  <si>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</si>
  <si>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</si>
  <si>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</si>
  <si>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</si>
  <si>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</si>
  <si>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</si>
  <si>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</si>
  <si>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</si>
  <si>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</si>
  <si>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</si>
  <si>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</si>
  <si>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</si>
  <si>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</si>
  <si>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</si>
  <si>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</si>
  <si>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</si>
  <si>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</si>
  <si>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</si>
  <si>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</si>
  <si>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</si>
  <si>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</si>
  <si>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</si>
  <si>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</si>
  <si>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</si>
  <si>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</si>
  <si>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</si>
  <si>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</si>
  <si>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</si>
  <si>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</si>
  <si>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</si>
  <si>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</si>
  <si>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</si>
  <si>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</si>
  <si>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</si>
  <si>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</si>
  <si>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</si>
  <si>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</si>
  <si>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</si>
  <si>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</si>
  <si>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</si>
  <si>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</si>
  <si>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</si>
  <si>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</si>
  <si>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</si>
  <si>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</si>
  <si>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</si>
  <si>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</si>
  <si>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</si>
  <si>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</si>
  <si>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</si>
  <si>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</si>
  <si>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</si>
  <si>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</si>
  <si>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</si>
  <si>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</si>
  <si>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</si>
  <si>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</si>
  <si>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</si>
  <si>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</si>
  <si>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</si>
  <si>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</si>
  <si>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</si>
  <si>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</si>
  <si>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</si>
  <si>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</si>
  <si>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</si>
  <si>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</si>
  <si>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</si>
  <si>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</si>
  <si>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</si>
  <si>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</si>
  <si>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</si>
  <si>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</si>
  <si>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</si>
  <si>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</si>
  <si>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</si>
  <si>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</si>
  <si>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</si>
  <si>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</si>
  <si>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</si>
  <si>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</si>
  <si>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</si>
  <si>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</si>
  <si>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</si>
  <si>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</si>
  <si>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</si>
  <si>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</si>
  <si>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</si>
  <si>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</si>
  <si>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</si>
  <si>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</si>
  <si>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</si>
  <si>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</si>
  <si>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</si>
  <si>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</si>
  <si>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</si>
  <si>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</si>
  <si>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</si>
  <si>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</si>
  <si>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</si>
  <si>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</si>
  <si>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</si>
  <si>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</si>
  <si>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</si>
  <si>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</si>
  <si>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</si>
  <si>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</si>
  <si>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</si>
  <si>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</si>
  <si>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</si>
  <si>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</si>
  <si>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</si>
  <si>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</si>
  <si>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</si>
  <si>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</si>
  <si>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</si>
  <si>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</si>
  <si>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</si>
  <si>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</si>
  <si>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</si>
  <si>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</si>
  <si>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</si>
  <si>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</si>
  <si>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</si>
  <si>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</si>
  <si>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</si>
  <si>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</si>
  <si>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</si>
  <si>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</si>
  <si>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</si>
  <si>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</si>
  <si>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</si>
  <si>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</si>
  <si>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</si>
  <si>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</si>
  <si>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</si>
  <si>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</si>
  <si>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</si>
  <si>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</si>
  <si>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</si>
  <si>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</si>
  <si>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</si>
  <si>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</si>
  <si>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</si>
  <si>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</si>
  <si>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</si>
  <si>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</si>
  <si>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</si>
  <si>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</si>
  <si>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</si>
  <si>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</si>
  <si>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</si>
  <si>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</si>
  <si>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</si>
  <si>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</si>
  <si>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</si>
  <si>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</si>
  <si>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</si>
  <si>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</si>
  <si>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</si>
  <si>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</si>
  <si>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</si>
  <si>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</si>
  <si>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</si>
  <si>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</si>
  <si>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</si>
  <si>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</si>
  <si>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</si>
  <si>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</si>
  <si>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</si>
  <si>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</si>
  <si>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</si>
  <si>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</si>
  <si>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</si>
  <si>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</si>
  <si>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</si>
  <si>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</si>
  <si>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</si>
  <si>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</si>
  <si>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</si>
  <si>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</si>
  <si>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</si>
  <si>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</si>
  <si>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</si>
  <si>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</si>
  <si>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</si>
  <si>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</si>
  <si>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</si>
  <si>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</si>
  <si>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</si>
  <si>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</si>
  <si>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</si>
  <si>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</si>
  <si>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</si>
  <si>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</si>
  <si>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</si>
  <si>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</si>
  <si>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</si>
  <si>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</si>
  <si>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</si>
  <si>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</si>
  <si>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</si>
  <si>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</si>
  <si>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</si>
  <si>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</si>
  <si>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</si>
  <si>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</si>
  <si>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</si>
  <si>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</si>
  <si>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</si>
  <si>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</si>
  <si>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</si>
  <si>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</si>
  <si>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</si>
  <si>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</si>
  <si>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</si>
  <si>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</si>
  <si>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</si>
  <si>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</si>
  <si>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</si>
  <si>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</si>
  <si>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</si>
  <si>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</si>
  <si>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</si>
  <si>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</si>
  <si>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</si>
  <si>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</si>
  <si>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</si>
  <si>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</si>
  <si>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</si>
  <si>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</si>
  <si>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</si>
  <si>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</si>
  <si>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</si>
  <si>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</si>
  <si>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</si>
  <si>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</si>
  <si>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</si>
  <si>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</si>
  <si>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</si>
  <si>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</si>
  <si>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</si>
  <si>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</si>
  <si>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</si>
  <si>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</si>
  <si>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</si>
  <si>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</si>
  <si>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</si>
  <si>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</si>
  <si>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</si>
  <si>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</si>
  <si>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</si>
  <si>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</si>
  <si>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</si>
  <si>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</si>
  <si>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</si>
  <si>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</si>
  <si>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</si>
  <si>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</si>
  <si>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</si>
  <si>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</si>
  <si>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</si>
  <si>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</si>
  <si>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</si>
  <si>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</si>
  <si>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</si>
  <si>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</si>
  <si>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</si>
  <si>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</si>
  <si>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</si>
  <si>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</si>
  <si>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</si>
  <si>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</si>
  <si>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</si>
  <si>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</si>
  <si>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</si>
  <si>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</si>
  <si>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</si>
  <si>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</si>
  <si>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</si>
  <si>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</si>
  <si>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</si>
  <si>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</si>
  <si>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</si>
  <si>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</si>
  <si>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</si>
  <si>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</si>
  <si>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</si>
  <si>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</si>
  <si>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</si>
  <si>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</si>
  <si>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</si>
  <si>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</si>
  <si>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</si>
  <si>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</si>
  <si>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</si>
  <si>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</si>
  <si>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</si>
  <si>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</si>
  <si>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</si>
  <si>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</si>
  <si>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</si>
  <si>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</si>
  <si>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</si>
  <si>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</si>
  <si>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</si>
  <si>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</si>
  <si>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</si>
  <si>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</si>
  <si>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</si>
  <si>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</si>
  <si>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</si>
  <si>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</si>
  <si>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</si>
  <si>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</si>
  <si>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</si>
  <si>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</si>
  <si>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</si>
  <si>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</si>
  <si>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</si>
  <si>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</si>
  <si>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</si>
  <si>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</si>
  <si>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</si>
  <si>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</si>
  <si>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</si>
  <si>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</si>
  <si>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</si>
  <si>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</si>
  <si>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</si>
  <si>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</si>
  <si>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</si>
  <si>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</si>
  <si>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</si>
  <si>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</si>
  <si>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</si>
  <si>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</si>
  <si>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</si>
  <si>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</si>
  <si>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</si>
  <si>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</si>
  <si>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</si>
  <si>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</si>
  <si>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</si>
  <si>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</si>
  <si>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</si>
  <si>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</si>
  <si>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</si>
  <si>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</si>
  <si>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</si>
  <si>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</si>
  <si>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</si>
  <si>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</si>
  <si>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</si>
  <si>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</si>
  <si>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</si>
  <si>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</si>
  <si>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</si>
  <si>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</si>
  <si>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</si>
  <si>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</si>
  <si>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</si>
  <si>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</si>
  <si>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</si>
  <si>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</si>
  <si>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</si>
  <si>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</si>
  <si>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</si>
  <si>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</si>
  <si>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</si>
  <si>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</si>
  <si>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</si>
  <si>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</si>
  <si>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</si>
  <si>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</si>
  <si>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</si>
  <si>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</si>
  <si>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</si>
  <si>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</si>
  <si>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</si>
  <si>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</si>
  <si>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</si>
  <si>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</si>
  <si>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</si>
  <si>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</si>
  <si>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</si>
  <si>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</si>
  <si>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</si>
  <si>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</si>
  <si>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</si>
  <si>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</si>
  <si>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</si>
  <si>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</si>
  <si>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</si>
  <si>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</si>
  <si>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</si>
  <si>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</si>
  <si>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</si>
  <si>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</si>
  <si>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</si>
  <si>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</si>
  <si>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</si>
  <si>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</si>
  <si>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</si>
  <si>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</si>
  <si>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</si>
  <si>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</si>
  <si>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</si>
  <si>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</si>
  <si>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</si>
  <si>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</si>
  <si>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</si>
  <si>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</si>
  <si>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</si>
  <si>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</si>
  <si>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</si>
  <si>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</si>
  <si>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</si>
  <si>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</si>
  <si>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</si>
  <si>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</si>
  <si>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</si>
  <si>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</si>
  <si>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</si>
  <si>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</si>
  <si>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</si>
  <si>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</si>
  <si>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</si>
  <si>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</si>
  <si>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</si>
  <si>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</si>
  <si>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</si>
  <si>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</si>
  <si>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</si>
  <si>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</si>
  <si>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</si>
  <si>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</si>
  <si>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</si>
  <si>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</si>
  <si>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</si>
  <si>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</si>
  <si>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</si>
  <si>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</si>
  <si>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</si>
  <si>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</si>
  <si>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</si>
  <si>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</si>
  <si>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</si>
  <si>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</si>
  <si>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</si>
  <si>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</si>
  <si>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</si>
  <si>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</si>
  <si>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</si>
  <si>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</si>
  <si>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</si>
  <si>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</si>
  <si>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</si>
  <si>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</si>
  <si>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</si>
  <si>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</si>
  <si>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</si>
  <si>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</si>
  <si>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</si>
  <si>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</si>
  <si>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</si>
  <si>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</si>
  <si>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</si>
  <si>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</si>
  <si>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</si>
  <si>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</si>
  <si>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</si>
  <si>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</si>
  <si>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</si>
  <si>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</si>
  <si>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</si>
  <si>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</si>
  <si>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</si>
  <si>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</si>
  <si>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</si>
  <si>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</si>
  <si>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</si>
  <si>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</si>
  <si>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</si>
  <si>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</si>
  <si>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</si>
  <si>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</si>
  <si>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</si>
  <si>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</si>
  <si>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</si>
  <si>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</si>
  <si>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</si>
  <si>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</si>
  <si>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</si>
  <si>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</si>
  <si>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</si>
  <si>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</si>
  <si>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</si>
  <si>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</si>
  <si>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</si>
  <si>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</si>
  <si>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</si>
  <si>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</si>
  <si>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</si>
  <si>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</si>
  <si>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</si>
  <si>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</si>
  <si>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</si>
  <si>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</si>
  <si>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</si>
  <si>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</si>
  <si>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</si>
  <si>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</si>
  <si>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</si>
  <si>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</si>
  <si>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</si>
  <si>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</si>
  <si>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</si>
  <si>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</si>
  <si>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</si>
  <si>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</si>
  <si>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</si>
  <si>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</si>
  <si>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</si>
  <si>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</si>
  <si>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</si>
  <si>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</si>
  <si>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</si>
  <si>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</si>
  <si>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</si>
  <si>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</si>
  <si>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</si>
  <si>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</si>
  <si>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</si>
  <si>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</si>
  <si>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</si>
  <si>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</si>
  <si>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</si>
  <si>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</si>
  <si>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</si>
  <si>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</si>
  <si>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</si>
  <si>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</si>
  <si>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</si>
  <si>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</si>
  <si>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</si>
  <si>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</si>
  <si>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</si>
  <si>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</si>
  <si>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</si>
  <si>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</si>
  <si>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</si>
  <si>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</si>
  <si>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</si>
  <si>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</si>
  <si>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</si>
  <si>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</si>
  <si>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</si>
  <si>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</si>
  <si>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</si>
  <si>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</si>
  <si>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</si>
  <si>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</si>
  <si>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</si>
  <si>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</si>
  <si>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</si>
  <si>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</si>
  <si>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</si>
  <si>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</si>
  <si>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</si>
  <si>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</si>
  <si>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</si>
  <si>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</si>
  <si>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</si>
  <si>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</si>
  <si>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</si>
  <si>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</si>
  <si>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</si>
  <si>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</si>
  <si>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</si>
  <si>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</si>
  <si>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</si>
  <si>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</si>
  <si>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</si>
  <si>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</si>
  <si>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</si>
  <si>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</si>
  <si>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</si>
  <si>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</si>
  <si>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</si>
  <si>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</si>
  <si>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</si>
  <si>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</si>
  <si>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</si>
  <si>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</si>
  <si>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</si>
  <si>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</si>
  <si>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</si>
  <si>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</si>
  <si>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</si>
  <si>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</si>
  <si>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</si>
  <si>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</si>
  <si>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</si>
  <si>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</si>
  <si>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</si>
  <si>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</si>
  <si>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</si>
  <si>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</si>
  <si>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</si>
  <si>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</si>
  <si>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</si>
  <si>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</si>
  <si>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</si>
  <si>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</si>
  <si>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</si>
  <si>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</si>
  <si>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</si>
  <si>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</si>
  <si>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</si>
  <si>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</si>
  <si>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</si>
  <si>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</si>
  <si>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</si>
  <si>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</si>
  <si>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</si>
  <si>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</si>
  <si>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</si>
  <si>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</si>
  <si>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</si>
  <si>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</si>
  <si>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</si>
  <si>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</si>
  <si>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</si>
  <si>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</si>
  <si>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</si>
  <si>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</si>
  <si>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</si>
  <si>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</si>
  <si>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</si>
  <si>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</si>
  <si>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</si>
  <si>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</si>
  <si>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</si>
  <si>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</si>
  <si>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</si>
  <si>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</si>
  <si>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</si>
  <si>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</si>
  <si>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</si>
  <si>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</si>
  <si>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</si>
  <si>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</si>
  <si>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</si>
  <si>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</si>
  <si>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</si>
  <si>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</si>
  <si>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</si>
  <si>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</si>
  <si>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</si>
  <si>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</si>
  <si>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</si>
  <si>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</si>
  <si>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</si>
  <si>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</si>
  <si>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</si>
  <si>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</si>
  <si>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</si>
  <si>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</si>
  <si>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</si>
  <si>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</si>
  <si>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</si>
  <si>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</si>
  <si>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</si>
  <si>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</si>
  <si>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</si>
  <si>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</si>
  <si>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</si>
  <si>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</si>
  <si>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</si>
  <si>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</si>
  <si>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</si>
  <si>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</si>
  <si>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</si>
  <si>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</si>
  <si>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</si>
  <si>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</si>
  <si>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</si>
  <si>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</si>
  <si>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</si>
  <si>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</si>
  <si>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</si>
  <si>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</si>
  <si>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</si>
  <si>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</si>
  <si>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</si>
  <si>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</si>
  <si>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</si>
  <si>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</si>
  <si>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</si>
  <si>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</si>
  <si>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</si>
  <si>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</si>
  <si>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</si>
  <si>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</si>
  <si>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</si>
  <si>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</si>
  <si>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</si>
  <si>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</si>
  <si>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</si>
  <si>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</si>
  <si>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</si>
  <si>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</si>
  <si>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</si>
  <si>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</si>
  <si>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</si>
  <si>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</si>
  <si>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</si>
  <si>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</si>
  <si>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</si>
  <si>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</si>
  <si>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</si>
  <si>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</si>
  <si>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</si>
  <si>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</si>
  <si>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</si>
  <si>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</si>
  <si>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</si>
  <si>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</si>
  <si>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</si>
  <si>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</si>
  <si>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</si>
  <si>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</si>
  <si>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</si>
  <si>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</si>
  <si>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</si>
  <si>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</si>
  <si>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</si>
  <si>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</si>
  <si>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</si>
  <si>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</si>
  <si>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</si>
  <si>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</si>
  <si>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</si>
  <si>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</si>
  <si>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</si>
  <si>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</si>
  <si>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</si>
  <si>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</si>
  <si>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</si>
  <si>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</si>
  <si>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</si>
  <si>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</si>
  <si>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</si>
  <si>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</si>
  <si>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</si>
  <si>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</si>
  <si>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</si>
  <si>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</si>
  <si>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</si>
  <si>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</si>
  <si>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</si>
  <si>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</si>
  <si>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</si>
  <si>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</si>
  <si>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</si>
  <si>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</si>
  <si>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</si>
  <si>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</si>
  <si>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</si>
  <si>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</si>
  <si>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</si>
  <si>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</si>
  <si>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</si>
  <si>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</si>
  <si>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</si>
  <si>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</si>
  <si>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</si>
  <si>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</si>
  <si>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</si>
  <si>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</si>
  <si>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</si>
  <si>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</si>
  <si>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</si>
  <si>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</si>
  <si>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</si>
  <si>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</si>
  <si>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</si>
  <si>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</si>
  <si>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</si>
  <si>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</si>
  <si>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</si>
  <si>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</si>
  <si>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</si>
  <si>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</si>
  <si>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</si>
  <si>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</si>
  <si>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</si>
  <si>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</si>
  <si>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</si>
  <si>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</si>
  <si>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</si>
  <si>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</si>
  <si>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</si>
  <si>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</si>
  <si>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</si>
  <si>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</si>
  <si>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</si>
  <si>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</si>
  <si>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</si>
  <si>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</si>
  <si>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</si>
  <si>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</si>
  <si>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</si>
  <si>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</si>
  <si>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</si>
  <si>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</si>
  <si>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</si>
  <si>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</si>
  <si>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</si>
  <si>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</si>
  <si>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</si>
  <si>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</si>
  <si>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</si>
  <si>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</si>
  <si>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</si>
  <si>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</si>
  <si>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</si>
  <si>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</si>
  <si>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</si>
  <si>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</si>
  <si>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</si>
  <si>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</si>
  <si>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</si>
  <si>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</si>
  <si>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</si>
  <si>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</si>
  <si>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</si>
  <si>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</si>
  <si>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</si>
  <si>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</si>
  <si>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</si>
  <si>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</si>
  <si>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</si>
  <si>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</si>
  <si>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</si>
  <si>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</si>
  <si>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</si>
  <si>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</si>
  <si>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</si>
  <si>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</si>
  <si>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</si>
  <si>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</si>
  <si>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</si>
  <si>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</si>
  <si>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</si>
  <si>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</si>
  <si>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</si>
  <si>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</si>
  <si>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</si>
  <si>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</si>
  <si>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</si>
  <si>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</si>
  <si>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</si>
  <si>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</si>
  <si>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</si>
  <si>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</si>
  <si>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</si>
  <si>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</si>
  <si>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</si>
  <si>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</si>
  <si>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</si>
  <si>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</si>
  <si>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</si>
  <si>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</si>
  <si>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</si>
  <si>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</si>
  <si>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</si>
  <si>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</si>
  <si>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</si>
  <si>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</si>
  <si>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</si>
  <si>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</si>
  <si>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</si>
  <si>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</si>
  <si>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</si>
  <si>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</si>
  <si>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</si>
  <si>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</si>
  <si>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</si>
  <si>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</si>
  <si>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</si>
  <si>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</si>
  <si>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</si>
  <si>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</si>
  <si>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</si>
  <si>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</si>
  <si>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</si>
  <si>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</si>
  <si>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</si>
  <si>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</si>
  <si>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</si>
  <si>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</si>
  <si>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</si>
  <si>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</si>
  <si>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</si>
  <si>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</si>
  <si>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</si>
  <si>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</si>
  <si>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</si>
  <si>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</si>
  <si>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</si>
  <si>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</si>
  <si>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</si>
  <si>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</si>
  <si>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</si>
  <si>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</si>
  <si>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</si>
  <si>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</si>
  <si>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</si>
  <si>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</si>
  <si>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</si>
  <si>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</si>
  <si>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</si>
  <si>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</si>
  <si>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</si>
  <si>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</si>
  <si>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</si>
  <si>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</si>
  <si>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</si>
  <si>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</si>
  <si>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</si>
  <si>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</si>
  <si>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</si>
  <si>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</si>
  <si>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</si>
  <si>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</si>
  <si>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</si>
  <si>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</si>
  <si>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</si>
  <si>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</si>
  <si>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</si>
  <si>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</si>
  <si>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</si>
  <si>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</si>
  <si>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</si>
  <si>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</si>
  <si>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</si>
  <si>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</si>
  <si>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</si>
  <si>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</si>
  <si>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</si>
  <si>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</si>
  <si>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</si>
  <si>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</si>
  <si>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</si>
  <si>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</si>
  <si>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</si>
  <si>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</si>
  <si>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</si>
  <si>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</si>
  <si>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</si>
  <si>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</si>
  <si>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</si>
  <si>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</si>
  <si>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</si>
  <si>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</si>
  <si>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</si>
  <si>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</si>
  <si>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</si>
  <si>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</si>
  <si>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</si>
  <si>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</si>
  <si>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</si>
  <si>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</si>
  <si>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</si>
  <si>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</si>
  <si>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</si>
  <si>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</si>
  <si>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</si>
  <si>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</si>
  <si>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</si>
  <si>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</si>
  <si>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</si>
  <si>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</si>
  <si>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</si>
  <si>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</si>
  <si>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</si>
  <si>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</si>
  <si>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</si>
  <si>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</si>
  <si>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</si>
  <si>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</si>
  <si>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</si>
  <si>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</si>
  <si>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</si>
  <si>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</si>
  <si>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</si>
  <si>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</si>
  <si>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</si>
  <si>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</si>
  <si>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</si>
  <si>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</si>
  <si>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</si>
  <si>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</si>
  <si>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</si>
  <si>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</si>
  <si>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</si>
  <si>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</si>
  <si>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</si>
  <si>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</si>
  <si>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</si>
  <si>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</si>
  <si>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</si>
  <si>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</si>
  <si>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</si>
  <si>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</si>
  <si>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</si>
  <si>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</si>
  <si>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</si>
  <si>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</si>
  <si>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</si>
  <si>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</si>
  <si>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</si>
  <si>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</si>
  <si>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</si>
  <si>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</si>
  <si>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</si>
  <si>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</si>
  <si>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</si>
  <si>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</si>
  <si>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</si>
  <si>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</si>
  <si>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</si>
  <si>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</si>
  <si>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</si>
  <si>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</si>
  <si>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</si>
  <si>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</si>
  <si>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</si>
  <si>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</si>
  <si>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</si>
  <si>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</si>
  <si>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</si>
  <si>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</si>
  <si>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</si>
  <si>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</si>
  <si>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</si>
  <si>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</si>
  <si>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</si>
  <si>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</si>
  <si>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</si>
  <si>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</si>
  <si>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</si>
  <si>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</si>
  <si>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</si>
  <si>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</si>
  <si>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</si>
  <si>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</si>
  <si>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</si>
  <si>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</si>
  <si>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</si>
  <si>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</si>
  <si>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</si>
  <si>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</si>
  <si>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</si>
  <si>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</si>
  <si>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</si>
  <si>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</si>
  <si>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</si>
  <si>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</si>
  <si>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</si>
  <si>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</si>
  <si>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</si>
  <si>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</si>
  <si>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</si>
  <si>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</si>
  <si>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</si>
  <si>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</si>
  <si>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</si>
  <si>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</si>
  <si>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</si>
  <si>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</si>
  <si>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</si>
  <si>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</si>
  <si>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</si>
  <si>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</si>
  <si>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</si>
  <si>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</si>
  <si>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</si>
  <si>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</si>
  <si>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</si>
  <si>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</si>
  <si>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</si>
  <si>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</si>
  <si>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</si>
  <si>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</si>
  <si>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</si>
  <si>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</si>
  <si>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</si>
  <si>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</si>
  <si>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</si>
  <si>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</si>
  <si>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</si>
  <si>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</si>
  <si>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</si>
  <si>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</si>
  <si>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</si>
  <si>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</si>
  <si>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</si>
  <si>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</si>
  <si>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</si>
  <si>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</si>
  <si>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</si>
  <si>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</si>
  <si>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</si>
  <si>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</si>
  <si>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</si>
  <si>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</si>
  <si>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</si>
  <si>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</si>
  <si>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</si>
  <si>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</si>
  <si>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</si>
  <si>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</si>
  <si>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</si>
  <si>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</si>
  <si>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</si>
  <si>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</si>
  <si>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</si>
  <si>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</si>
  <si>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</si>
  <si>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</si>
  <si>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</si>
  <si>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</si>
  <si>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</si>
  <si>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</si>
  <si>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</si>
  <si>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</si>
  <si>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</si>
  <si>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</si>
  <si>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</si>
  <si>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</si>
  <si>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</si>
  <si>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</si>
  <si>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</si>
  <si>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</si>
  <si>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</si>
  <si>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</si>
  <si>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</si>
  <si>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</si>
  <si>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</si>
  <si>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</si>
  <si>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</si>
  <si>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</si>
  <si>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</si>
  <si>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</si>
  <si>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</si>
  <si>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</si>
  <si>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</si>
  <si>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</si>
  <si>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</si>
  <si>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</si>
  <si>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</si>
  <si>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</si>
  <si>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</si>
  <si>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</si>
  <si>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</si>
  <si>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</si>
  <si>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</si>
  <si>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</si>
  <si>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</si>
  <si>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</si>
  <si>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</si>
  <si>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</si>
  <si>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</si>
  <si>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</si>
  <si>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</si>
  <si>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</si>
  <si>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</si>
  <si>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</si>
  <si>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</si>
  <si>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</si>
  <si>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</si>
  <si>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</si>
  <si>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</si>
  <si>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</si>
  <si>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</si>
  <si>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</si>
  <si>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</si>
  <si>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</si>
  <si>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</si>
  <si>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</si>
  <si>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</si>
  <si>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</si>
  <si>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</si>
  <si>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</si>
  <si>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</si>
  <si>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</si>
  <si>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</si>
  <si>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</si>
  <si>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</si>
  <si>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</si>
  <si>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</si>
  <si>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</si>
  <si>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</si>
  <si>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</si>
  <si>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</si>
  <si>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</si>
  <si>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</si>
  <si>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</si>
  <si>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</si>
  <si>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</si>
  <si>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</si>
  <si>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</si>
  <si>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</si>
  <si>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</si>
  <si>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</si>
  <si>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</si>
  <si>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</si>
  <si>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</si>
  <si>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</si>
  <si>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</si>
  <si>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</si>
  <si>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</si>
  <si>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</si>
  <si>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</si>
  <si>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</si>
  <si>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</si>
  <si>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</si>
  <si>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</si>
  <si>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</si>
  <si>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</si>
  <si>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</si>
  <si>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</si>
  <si>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</si>
  <si>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</si>
  <si>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</si>
  <si>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</si>
  <si>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</si>
  <si>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</si>
  <si>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</si>
  <si>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</si>
  <si>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</si>
  <si>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</si>
  <si>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</si>
  <si>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</si>
  <si>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</si>
  <si>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</si>
  <si>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</si>
  <si>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</si>
  <si>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</si>
  <si>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</si>
  <si>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</si>
  <si>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</si>
  <si>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</si>
  <si>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</si>
  <si>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</si>
  <si>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</si>
  <si>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</si>
  <si>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</si>
  <si>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</si>
  <si>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</si>
  <si>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</si>
  <si>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</si>
  <si>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</si>
  <si>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</si>
  <si>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</si>
  <si>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</si>
  <si>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</si>
  <si>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</si>
  <si>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</si>
  <si>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</si>
  <si>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</si>
  <si>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</si>
  <si>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</si>
  <si>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</si>
  <si>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</si>
  <si>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</si>
  <si>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</si>
  <si>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</si>
  <si>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</si>
  <si>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</si>
  <si>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</si>
  <si>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</si>
  <si>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</si>
  <si>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</si>
  <si>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</si>
  <si>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</si>
  <si>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</si>
  <si>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</si>
  <si>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</si>
  <si>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</si>
  <si>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</si>
  <si>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</si>
  <si>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</si>
  <si>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</si>
  <si>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</si>
  <si>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</si>
  <si>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</si>
  <si>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</si>
  <si>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</si>
  <si>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</si>
  <si>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</si>
  <si>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</si>
  <si>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</si>
  <si>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</si>
  <si>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</si>
  <si>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</si>
  <si>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</si>
  <si>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</si>
  <si>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</si>
  <si>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</si>
  <si>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</si>
  <si>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</si>
  <si>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</si>
  <si>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</si>
  <si>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</si>
  <si>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</si>
  <si>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</si>
  <si>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</si>
  <si>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</si>
  <si>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</si>
  <si>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</si>
  <si>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</si>
  <si>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</si>
  <si>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</si>
  <si>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</si>
  <si>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</si>
  <si>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</si>
  <si>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</si>
  <si>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</si>
  <si>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</si>
  <si>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</si>
  <si>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</si>
  <si>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</si>
  <si>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</si>
  <si>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</si>
  <si>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</si>
  <si>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</si>
  <si>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</si>
  <si>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</si>
  <si>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</si>
  <si>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</si>
  <si>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</si>
  <si>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</si>
  <si>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</si>
  <si>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</si>
  <si>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</si>
  <si>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</si>
  <si>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</si>
  <si>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</si>
  <si>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</si>
  <si>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</si>
  <si>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</si>
  <si>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</si>
  <si>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</si>
  <si>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</si>
  <si>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</si>
  <si>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</si>
  <si>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</si>
  <si>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</si>
  <si>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</si>
  <si>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</si>
  <si>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</si>
  <si>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</si>
  <si>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</si>
  <si>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</si>
  <si>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</si>
  <si>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</si>
  <si>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</si>
  <si>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</si>
  <si>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</si>
  <si>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</si>
  <si>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</si>
  <si>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</si>
  <si>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</si>
  <si>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</si>
  <si>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</si>
  <si>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</si>
  <si>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</si>
  <si>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</si>
  <si>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</si>
  <si>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</si>
  <si>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</si>
  <si>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</si>
  <si>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</si>
  <si>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</si>
  <si>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</si>
  <si>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</si>
  <si>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</si>
  <si>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</si>
  <si>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</si>
  <si>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</si>
  <si>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</si>
  <si>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</si>
  <si>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</si>
  <si>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</si>
  <si>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</si>
  <si>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</si>
  <si>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</si>
  <si>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</si>
  <si>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</si>
  <si>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</si>
  <si>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</si>
  <si>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</si>
  <si>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</si>
  <si>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</si>
  <si>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</si>
  <si>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</si>
  <si>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</si>
  <si>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</si>
  <si>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</si>
  <si>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</si>
  <si>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</si>
  <si>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</si>
  <si>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</si>
  <si>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</si>
  <si>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</si>
  <si>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</si>
  <si>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</si>
  <si>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</si>
  <si>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</si>
  <si>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</si>
  <si>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</si>
  <si>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</si>
  <si>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</si>
  <si>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</si>
  <si>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</si>
  <si>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</si>
  <si>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</si>
  <si>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</si>
  <si>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</si>
  <si>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</si>
  <si>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</si>
  <si>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</si>
  <si>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</si>
  <si>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</si>
  <si>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</si>
  <si>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</si>
  <si>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</si>
  <si>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</si>
  <si>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</si>
  <si>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</si>
  <si>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</si>
  <si>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</si>
  <si>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</si>
  <si>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</si>
  <si>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</si>
  <si>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</si>
  <si>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</si>
  <si>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</si>
  <si>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</si>
  <si>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</si>
  <si>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</si>
  <si>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</si>
  <si>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</si>
  <si>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</si>
  <si>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</si>
  <si>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</si>
  <si>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</si>
  <si>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</si>
  <si>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</si>
  <si>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</si>
  <si>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</si>
  <si>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</si>
  <si>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</si>
  <si>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</si>
  <si>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</si>
  <si>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</si>
  <si>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</si>
  <si>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</si>
  <si>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</si>
  <si>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</si>
  <si>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</si>
  <si>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</si>
  <si>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</si>
  <si>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</si>
  <si>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</si>
  <si>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</si>
  <si>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</si>
  <si>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</si>
  <si>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</si>
  <si>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</si>
  <si>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</si>
  <si>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</si>
  <si>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</si>
  <si>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</si>
  <si>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</si>
  <si>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</si>
  <si>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</si>
  <si>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</si>
  <si>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</si>
  <si>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</si>
  <si>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</si>
  <si>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</si>
  <si>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</si>
  <si>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</si>
  <si>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</si>
  <si>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</si>
  <si>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</si>
  <si>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</si>
  <si>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</si>
  <si>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</si>
  <si>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</si>
  <si>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</si>
  <si>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</si>
  <si>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</si>
  <si>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</si>
  <si>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</si>
  <si>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</si>
  <si>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</si>
  <si>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</si>
  <si>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</si>
  <si>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</si>
  <si>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</si>
  <si>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</si>
  <si>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</si>
  <si>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</si>
  <si>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</si>
  <si>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</si>
  <si>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</si>
  <si>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</si>
  <si>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</si>
  <si>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</si>
  <si>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</si>
  <si>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</si>
  <si>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</si>
  <si>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</si>
  <si>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</si>
  <si>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</si>
  <si>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</si>
  <si>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</si>
  <si>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</si>
  <si>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</si>
  <si>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</si>
  <si>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</si>
  <si>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</si>
  <si>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</si>
  <si>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</si>
  <si>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</si>
  <si>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</si>
  <si>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</si>
  <si>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</si>
  <si>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</si>
  <si>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</si>
  <si>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</si>
  <si>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</si>
  <si>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</si>
  <si>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</si>
  <si>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</si>
  <si>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</si>
  <si>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</si>
  <si>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</si>
  <si>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</si>
  <si>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</si>
  <si>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</si>
  <si>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</si>
  <si>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</si>
  <si>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</si>
  <si>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</si>
  <si>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</si>
  <si>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</si>
  <si>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</si>
  <si>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</si>
  <si>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</si>
  <si>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</si>
  <si>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</si>
  <si>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</si>
  <si>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</si>
  <si>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</si>
  <si>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</si>
  <si>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</si>
  <si>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</si>
  <si>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</si>
  <si>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</si>
  <si>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</si>
  <si>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</si>
  <si>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</si>
  <si>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</si>
  <si>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</si>
  <si>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</si>
  <si>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</si>
  <si>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</si>
  <si>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</si>
  <si>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</si>
  <si>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</si>
  <si>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</si>
  <si>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</si>
  <si>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</si>
  <si>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</si>
  <si>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</si>
  <si>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</si>
  <si>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</si>
  <si>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</si>
  <si>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</si>
  <si>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</si>
  <si>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</si>
  <si>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</si>
  <si>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</si>
  <si>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</si>
  <si>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</si>
  <si>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</si>
  <si>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</si>
  <si>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</si>
  <si>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</si>
  <si>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</si>
  <si>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</si>
  <si>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</si>
  <si>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</si>
  <si>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</si>
  <si>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</si>
  <si>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</si>
  <si>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</si>
  <si>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</si>
  <si>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</si>
  <si>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</si>
  <si>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</si>
  <si>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</si>
  <si>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</si>
  <si>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</si>
  <si>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</si>
  <si>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</si>
  <si>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</si>
  <si>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</si>
  <si>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</si>
  <si>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</si>
  <si>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</si>
  <si>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</si>
  <si>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</si>
  <si>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</si>
  <si>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</si>
  <si>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</si>
  <si>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</si>
  <si>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</si>
  <si>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</si>
  <si>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</si>
  <si>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</si>
  <si>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</si>
  <si>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</si>
  <si>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</si>
  <si>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</si>
  <si>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</si>
  <si>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</si>
  <si>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</si>
  <si>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</si>
  <si>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</si>
  <si>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</si>
  <si>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</si>
  <si>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</si>
  <si>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</si>
  <si>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</si>
  <si>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</si>
  <si>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</si>
  <si>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</si>
  <si>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</si>
  <si>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</si>
  <si>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</si>
  <si>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</si>
  <si>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</si>
  <si>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</si>
  <si>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</si>
  <si>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</si>
  <si>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</si>
  <si>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</si>
  <si>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</si>
  <si>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</si>
  <si>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</si>
  <si>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</si>
  <si>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</si>
  <si>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</si>
  <si>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</si>
  <si>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</si>
  <si>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</si>
  <si>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</si>
  <si>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</si>
  <si>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</si>
  <si>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</si>
  <si>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</si>
  <si>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</si>
  <si>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</si>
  <si>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</si>
  <si>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</si>
  <si>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</si>
  <si>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</si>
  <si>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</si>
  <si>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</si>
  <si>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</si>
  <si>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</si>
  <si>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</si>
  <si>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</si>
  <si>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</si>
  <si>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</si>
  <si>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</si>
  <si>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</si>
  <si>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</si>
  <si>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</si>
  <si>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</si>
  <si>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</si>
  <si>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</si>
  <si>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</si>
  <si>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</si>
  <si>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</si>
  <si>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</si>
  <si>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</si>
  <si>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</si>
  <si>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</si>
  <si>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</si>
  <si>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</si>
  <si>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</si>
  <si>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</si>
  <si>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</si>
  <si>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</si>
  <si>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</si>
  <si>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</si>
  <si>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</si>
  <si>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</si>
  <si>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</si>
  <si>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</si>
  <si>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</si>
  <si>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</si>
  <si>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</si>
  <si>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</si>
  <si>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</si>
  <si>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</si>
  <si>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</si>
  <si>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</si>
  <si>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</si>
  <si>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</si>
  <si>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</si>
  <si>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</si>
  <si>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</si>
  <si>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</si>
  <si>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</si>
  <si>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</si>
  <si>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</si>
  <si>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</si>
  <si>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</si>
  <si>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</si>
  <si>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</si>
  <si>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</si>
  <si>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</si>
  <si>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</si>
  <si>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</si>
  <si>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</si>
  <si>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</si>
  <si>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</si>
  <si>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</si>
  <si>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</si>
  <si>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</si>
  <si>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</si>
  <si>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</si>
  <si>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</si>
  <si>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</si>
  <si>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</si>
  <si>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</si>
  <si>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</si>
  <si>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</si>
  <si>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</si>
  <si>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</si>
  <si>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</si>
  <si>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</si>
  <si>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</si>
  <si>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</si>
  <si>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</si>
  <si>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</si>
  <si>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</si>
  <si>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</si>
  <si>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</si>
  <si>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</si>
  <si>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</si>
  <si>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</si>
  <si>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</si>
  <si>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</si>
  <si>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</si>
  <si>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</si>
  <si>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</si>
  <si>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</si>
  <si>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</si>
  <si>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</si>
  <si>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</si>
  <si>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</si>
  <si>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</si>
  <si>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</si>
  <si>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</si>
  <si>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</si>
  <si>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</si>
  <si>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</si>
  <si>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</si>
  <si>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</si>
  <si>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</si>
  <si>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</si>
  <si>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</si>
  <si>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</si>
  <si>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</si>
  <si>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</si>
  <si>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</si>
  <si>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</si>
  <si>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</si>
  <si>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</si>
  <si>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</si>
  <si>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</si>
  <si>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</si>
  <si>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</si>
  <si>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</si>
  <si>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</si>
  <si>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</si>
  <si>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</si>
  <si>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</si>
  <si>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</si>
  <si>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</si>
  <si>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</si>
  <si>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</si>
  <si>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</si>
  <si>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</si>
  <si>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</si>
  <si>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</si>
  <si>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</si>
  <si>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</si>
  <si>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</si>
  <si>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</si>
  <si>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</si>
  <si>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</si>
  <si>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</si>
  <si>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</si>
  <si>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</si>
  <si>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</si>
  <si>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</si>
  <si>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</si>
  <si>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</si>
  <si>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</si>
  <si>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</si>
  <si>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</si>
  <si>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</si>
  <si>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</si>
  <si>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</si>
  <si>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</si>
  <si>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</si>
  <si>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</si>
  <si>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</si>
  <si>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</si>
  <si>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</si>
  <si>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</si>
  <si>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</si>
  <si>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</si>
  <si>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</si>
  <si>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</si>
  <si>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</si>
  <si>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</si>
  <si>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</si>
  <si>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</si>
  <si>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</si>
  <si>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</si>
  <si>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</si>
  <si>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</si>
  <si>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</si>
  <si>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</si>
  <si>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</si>
  <si>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</si>
  <si>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</si>
  <si>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</si>
  <si>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</si>
  <si>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</si>
  <si>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</si>
  <si>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</si>
  <si>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</si>
  <si>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</si>
  <si>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</si>
  <si>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</si>
  <si>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</si>
  <si>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</si>
  <si>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</si>
  <si>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</si>
  <si>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</si>
  <si>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</si>
  <si>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</si>
  <si>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</si>
  <si>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</si>
  <si>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</si>
  <si>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</si>
  <si>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</si>
  <si>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</si>
  <si>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</si>
  <si>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</si>
  <si>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</si>
  <si>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</si>
  <si>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</si>
  <si>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</si>
  <si>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</si>
  <si>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</si>
  <si>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</si>
  <si>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</si>
  <si>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</si>
  <si>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</si>
  <si>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</si>
  <si>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</si>
  <si>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</si>
  <si>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</si>
  <si>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</si>
  <si>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</si>
  <si>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</si>
  <si>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</si>
  <si>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</si>
  <si>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</si>
  <si>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</si>
  <si>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</si>
  <si>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</si>
  <si>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</si>
  <si>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</si>
  <si>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</si>
  <si>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</si>
  <si>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</si>
  <si>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</si>
  <si>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</si>
  <si>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</si>
  <si>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</si>
  <si>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</si>
  <si>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</si>
  <si>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</si>
  <si>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</si>
  <si>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</si>
  <si>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</si>
  <si>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</si>
  <si>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</si>
  <si>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</si>
  <si>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</si>
  <si>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</si>
  <si>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</si>
  <si>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</si>
  <si>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</si>
  <si>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</si>
  <si>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</si>
  <si>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</si>
  <si>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</si>
  <si>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</si>
  <si>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</si>
  <si>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</si>
  <si>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</si>
  <si>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</si>
  <si>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</si>
  <si>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</si>
  <si>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</si>
  <si>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</si>
  <si>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</si>
  <si>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</si>
  <si>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</si>
  <si>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</si>
  <si>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</si>
  <si>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</si>
  <si>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</si>
  <si>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</si>
  <si>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</si>
  <si>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</si>
  <si>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</si>
  <si>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</si>
  <si>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</si>
  <si>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</si>
  <si>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</si>
  <si>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</si>
  <si>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</si>
  <si>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</si>
  <si>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</si>
  <si>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</si>
  <si>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</si>
  <si>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</si>
  <si>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</si>
  <si>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</si>
  <si>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</si>
  <si>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</si>
  <si>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</si>
  <si>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</si>
  <si>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</si>
  <si>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</si>
  <si>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</si>
  <si>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</si>
  <si>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</si>
  <si>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</si>
  <si>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</si>
  <si>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</si>
  <si>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</si>
  <si>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</si>
  <si>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</si>
  <si>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</si>
  <si>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</si>
  <si>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</si>
  <si>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</si>
  <si>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</si>
  <si>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</si>
  <si>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</si>
  <si>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</si>
  <si>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</si>
  <si>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</si>
  <si>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</si>
  <si>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</si>
  <si>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</si>
  <si>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</si>
  <si>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</si>
  <si>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</si>
  <si>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</si>
  <si>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</si>
  <si>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</si>
  <si>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</si>
  <si>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</si>
  <si>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</si>
  <si>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</si>
  <si>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</si>
  <si>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</si>
  <si>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</si>
  <si>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</si>
  <si>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</si>
  <si>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</si>
  <si>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</si>
  <si>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</si>
  <si>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</si>
  <si>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</si>
  <si>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</si>
  <si>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</si>
  <si>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</si>
  <si>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</si>
  <si>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</si>
  <si>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</si>
  <si>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</si>
  <si>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</si>
  <si>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</si>
  <si>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</si>
  <si>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</si>
  <si>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</si>
  <si>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</si>
  <si>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</si>
  <si>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</si>
  <si>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</si>
  <si>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</si>
  <si>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</si>
  <si>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</si>
  <si>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</si>
  <si>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</si>
  <si>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</si>
  <si>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</si>
  <si>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</si>
  <si>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</si>
  <si>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</si>
  <si>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</si>
  <si>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</si>
  <si>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</si>
  <si>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</si>
  <si>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</si>
  <si>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</si>
  <si>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</si>
  <si>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</si>
  <si>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</si>
  <si>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</si>
  <si>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</si>
  <si>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</si>
  <si>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</si>
  <si>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</si>
  <si>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</si>
  <si>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</si>
  <si>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</si>
  <si>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</si>
  <si>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</si>
  <si>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</si>
  <si>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</si>
  <si>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</si>
  <si>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</si>
  <si>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</si>
  <si>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</si>
  <si>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</si>
  <si>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</si>
  <si>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</si>
  <si>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</si>
  <si>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</si>
  <si>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</si>
  <si>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</si>
  <si>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</si>
  <si>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</si>
  <si>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</si>
  <si>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</si>
  <si>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</si>
  <si>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</si>
  <si>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</si>
  <si>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</si>
  <si>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</si>
  <si>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</si>
  <si>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</si>
  <si>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</si>
  <si>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</si>
  <si>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</si>
  <si>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</si>
  <si>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</si>
  <si>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</si>
  <si>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</si>
  <si>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</si>
  <si>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</si>
  <si>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</si>
  <si>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</si>
  <si>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</si>
  <si>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</si>
  <si>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</si>
  <si>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</si>
  <si>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</si>
  <si>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</si>
  <si>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</si>
  <si>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</si>
  <si>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</si>
  <si>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</si>
  <si>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</si>
  <si>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</si>
  <si>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</si>
  <si>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</si>
  <si>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</si>
  <si>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</si>
  <si>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</si>
  <si>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</si>
  <si>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</si>
  <si>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</si>
  <si>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</si>
  <si>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</si>
  <si>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</si>
  <si>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</si>
  <si>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</si>
  <si>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</si>
  <si>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</si>
  <si>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</si>
  <si>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</si>
  <si>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</si>
  <si>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</si>
  <si>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</si>
  <si>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</si>
  <si>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</si>
  <si>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</si>
  <si>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</si>
  <si>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</si>
  <si>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</si>
  <si>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</si>
  <si>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</si>
  <si>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</si>
  <si>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</si>
  <si>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</si>
  <si>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</si>
  <si>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</si>
  <si>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</si>
  <si>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</si>
  <si>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</si>
  <si>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</si>
  <si>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</si>
  <si>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</si>
  <si>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</si>
  <si>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</si>
  <si>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</si>
  <si>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</si>
  <si>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</si>
  <si>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</si>
  <si>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</si>
  <si>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</si>
  <si>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</si>
  <si>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</si>
  <si>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</si>
  <si>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</si>
  <si>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</si>
  <si>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</si>
  <si>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</si>
  <si>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</si>
  <si>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</si>
  <si>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</si>
  <si>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</si>
  <si>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</si>
  <si>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</si>
  <si>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</si>
  <si>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</si>
  <si>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</si>
  <si>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</si>
  <si>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</si>
  <si>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</si>
  <si>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</si>
  <si>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</si>
  <si>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</si>
  <si>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</si>
  <si>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</si>
  <si>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</si>
  <si>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</si>
  <si>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</si>
  <si>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</si>
  <si>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</si>
  <si>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</si>
  <si>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</si>
  <si>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</si>
  <si>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</si>
  <si>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</si>
  <si>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</si>
  <si>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</si>
  <si>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</si>
  <si>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</si>
  <si>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</si>
  <si>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</si>
  <si>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</si>
  <si>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</si>
  <si>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</si>
  <si>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</si>
  <si>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</si>
  <si>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</si>
  <si>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</si>
  <si>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</si>
  <si>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</si>
  <si>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</si>
  <si>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</si>
  <si>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</si>
  <si>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</si>
  <si>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</si>
  <si>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</si>
  <si>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</si>
  <si>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</si>
  <si>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</si>
  <si>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</si>
  <si>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</si>
  <si>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</si>
  <si>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</si>
  <si>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</si>
  <si>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</si>
  <si>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</si>
  <si>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</si>
  <si>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</si>
  <si>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</si>
  <si>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</si>
  <si>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</si>
  <si>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</si>
  <si>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</si>
  <si>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</si>
  <si>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</si>
  <si>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</si>
  <si>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</si>
  <si>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</si>
  <si>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</si>
  <si>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</si>
  <si>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</si>
  <si>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</si>
  <si>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</si>
  <si>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</si>
  <si>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</si>
  <si>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</si>
  <si>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</si>
  <si>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</si>
  <si>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</si>
  <si>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</si>
  <si>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</si>
  <si>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</si>
  <si>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</si>
  <si>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</si>
  <si>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</si>
  <si>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</si>
  <si>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</si>
  <si>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</si>
  <si>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</si>
  <si>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</si>
  <si>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</si>
  <si>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</si>
  <si>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</si>
  <si>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</si>
  <si>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</si>
  <si>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</si>
  <si>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</si>
  <si>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</si>
  <si>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</si>
  <si>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</si>
  <si>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</si>
  <si>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</si>
  <si>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</si>
  <si>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</si>
  <si>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</si>
  <si>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</si>
  <si>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</si>
  <si>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</si>
  <si>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</si>
  <si>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</si>
  <si>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</si>
  <si>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</si>
  <si>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</si>
  <si>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</si>
  <si>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</si>
  <si>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</si>
  <si>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</si>
  <si>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</si>
  <si>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</si>
  <si>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</si>
  <si>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</si>
  <si>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</si>
  <si>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</si>
  <si>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</si>
  <si>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</si>
  <si>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</si>
  <si>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</si>
  <si>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</si>
  <si>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</si>
  <si>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</si>
  <si>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</si>
  <si>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</si>
  <si>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</si>
  <si>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</si>
  <si>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</si>
  <si>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</si>
  <si>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</si>
  <si>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</si>
  <si>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</si>
  <si>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</si>
  <si>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</si>
  <si>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</si>
  <si>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</si>
  <si>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</si>
  <si>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</si>
  <si>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</si>
  <si>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</si>
  <si>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</si>
  <si>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</si>
  <si>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</si>
  <si>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</si>
  <si>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</si>
  <si>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</si>
  <si>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</si>
  <si>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</si>
  <si>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</si>
  <si>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</si>
  <si>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</si>
  <si>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</si>
  <si>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</si>
  <si>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</si>
  <si>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</si>
  <si>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</si>
  <si>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</si>
  <si>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</si>
  <si>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</si>
  <si>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</si>
  <si>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</si>
  <si>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</si>
  <si>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</si>
  <si>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</si>
  <si>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</si>
  <si>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</si>
  <si>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</si>
  <si>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</si>
  <si>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</si>
  <si>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</si>
  <si>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</si>
  <si>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</si>
  <si>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</si>
  <si>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</si>
  <si>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</si>
  <si>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</si>
  <si>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</si>
  <si>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</si>
  <si>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</si>
  <si>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</si>
  <si>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</si>
  <si>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</si>
  <si>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</si>
  <si>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</si>
  <si>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</si>
  <si>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</si>
  <si>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</si>
  <si>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</si>
  <si>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</si>
  <si>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</si>
  <si>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</si>
  <si>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</si>
  <si>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</si>
  <si>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</si>
  <si>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</si>
  <si>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</si>
  <si>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</si>
  <si>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</si>
  <si>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</si>
  <si>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</si>
  <si>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</si>
  <si>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</si>
  <si>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</si>
  <si>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</si>
  <si>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</si>
  <si>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</si>
  <si>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</si>
  <si>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</si>
  <si>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</si>
  <si>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</si>
  <si>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</si>
  <si>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</si>
  <si>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</si>
  <si>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</si>
  <si>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</si>
  <si>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</si>
  <si>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</si>
  <si>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</si>
  <si>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</si>
  <si>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</si>
  <si>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</si>
  <si>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</si>
  <si>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</si>
  <si>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</si>
  <si>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</si>
  <si>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</si>
  <si>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</si>
  <si>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</si>
  <si>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</si>
  <si>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</si>
  <si>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</si>
  <si>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</si>
  <si>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</si>
  <si>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</si>
  <si>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</si>
  <si>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</si>
  <si>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</si>
  <si>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</si>
  <si>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</si>
  <si>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</si>
  <si>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</si>
  <si>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</si>
  <si>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</si>
  <si>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</si>
  <si>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</si>
  <si>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</si>
  <si>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</si>
  <si>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</si>
  <si>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</si>
  <si>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</si>
  <si>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</si>
  <si>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</si>
  <si>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</si>
  <si>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</si>
  <si>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</si>
  <si>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</si>
  <si>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</si>
  <si>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</si>
  <si>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</si>
  <si>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</si>
  <si>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</si>
  <si>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</si>
  <si>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</si>
  <si>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</si>
  <si>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</si>
  <si>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</si>
  <si>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</si>
  <si>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</si>
  <si>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</si>
  <si>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</si>
  <si>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</si>
  <si>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</si>
  <si>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</si>
  <si>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</si>
  <si>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</si>
  <si>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</si>
  <si>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</si>
  <si>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</si>
  <si>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</si>
  <si>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</si>
  <si>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</si>
  <si>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</si>
  <si>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</si>
  <si>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</si>
  <si>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</si>
  <si>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</si>
  <si>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</si>
  <si>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</si>
  <si>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</si>
  <si>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</si>
  <si>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</si>
  <si>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</si>
  <si>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</si>
  <si>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</si>
  <si>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</si>
  <si>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</si>
  <si>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</si>
  <si>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</si>
  <si>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</si>
  <si>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</si>
  <si>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</si>
  <si>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</si>
  <si>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</si>
  <si>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</si>
  <si>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</si>
  <si>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</si>
  <si>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</si>
  <si>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</si>
  <si>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</si>
  <si>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</si>
  <si>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</si>
  <si>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</si>
  <si>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</si>
  <si>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</si>
  <si>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</si>
  <si>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</si>
  <si>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</si>
  <si>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</si>
  <si>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</si>
  <si>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</si>
  <si>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</si>
  <si>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</si>
  <si>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</si>
  <si>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</si>
  <si>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</si>
  <si>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</si>
  <si>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</si>
  <si>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</si>
  <si>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</si>
  <si>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</si>
  <si>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</si>
  <si>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</si>
  <si>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</si>
  <si>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</si>
  <si>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</si>
  <si>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</si>
  <si>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</si>
  <si>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</si>
  <si>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</si>
  <si>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</si>
  <si>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</si>
  <si>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</si>
  <si>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</si>
  <si>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</si>
  <si>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</si>
  <si>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</si>
  <si>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</si>
  <si>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</si>
  <si>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</si>
  <si>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</si>
  <si>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</si>
  <si>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</si>
  <si>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</si>
  <si>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</si>
  <si>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</si>
  <si>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</si>
  <si>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</si>
  <si>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</si>
  <si>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</si>
  <si>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</si>
  <si>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</si>
  <si>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</si>
  <si>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</si>
  <si>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</si>
  <si>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</si>
  <si>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</si>
  <si>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</si>
  <si>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</si>
  <si>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</si>
  <si>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</si>
  <si>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</si>
  <si>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</si>
  <si>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</si>
  <si>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</si>
  <si>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</si>
  <si>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</si>
  <si>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</si>
  <si>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</si>
  <si>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</si>
  <si>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</si>
  <si>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</si>
  <si>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</si>
  <si>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</si>
  <si>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</si>
  <si>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</si>
  <si>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</si>
  <si>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</si>
  <si>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</si>
  <si>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</si>
  <si>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</si>
  <si>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</si>
  <si>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</si>
  <si>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</si>
  <si>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</si>
  <si>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</si>
  <si>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</si>
  <si>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</si>
  <si>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</si>
  <si>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</si>
  <si>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</si>
  <si>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</si>
  <si>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</si>
  <si>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</si>
  <si>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</si>
  <si>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</si>
  <si>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</si>
  <si>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</si>
  <si>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</si>
  <si>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</si>
  <si>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</si>
  <si>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</si>
  <si>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</si>
  <si>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</si>
  <si>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</si>
  <si>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</si>
  <si>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</si>
  <si>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</si>
  <si>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</si>
  <si>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</si>
  <si>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</si>
  <si>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</si>
  <si>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</si>
  <si>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</si>
  <si>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</si>
  <si>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</si>
  <si>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</si>
  <si>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</si>
  <si>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</si>
  <si>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</si>
  <si>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</si>
  <si>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</si>
  <si>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</si>
  <si>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</si>
  <si>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</si>
  <si>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</si>
  <si>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</si>
  <si>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</si>
  <si>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</si>
  <si>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</si>
  <si>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</si>
  <si>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</si>
  <si>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</si>
  <si>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</si>
  <si>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</si>
  <si>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</si>
  <si>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</si>
  <si>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</si>
  <si>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</si>
  <si>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</si>
  <si>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</si>
  <si>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</si>
  <si>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</si>
  <si>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</si>
  <si>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</si>
  <si>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</si>
  <si>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</si>
  <si>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</si>
  <si>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</si>
  <si>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</si>
  <si>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</si>
  <si>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</si>
  <si>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</si>
  <si>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</si>
  <si>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</si>
  <si>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</si>
  <si>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</si>
  <si>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</si>
  <si>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</si>
  <si>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</si>
  <si>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</si>
  <si>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</si>
  <si>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</si>
  <si>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</si>
  <si>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</si>
  <si>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</si>
  <si>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</si>
  <si>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</si>
  <si>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</si>
  <si>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</si>
  <si>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</si>
  <si>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</si>
  <si>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</si>
  <si>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</si>
  <si>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</si>
  <si>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</si>
  <si>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</si>
  <si>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</si>
  <si>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</si>
  <si>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</si>
  <si>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</si>
  <si>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</si>
  <si>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</si>
  <si>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</si>
  <si>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</si>
  <si>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</si>
  <si>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</si>
  <si>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</si>
  <si>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</si>
  <si>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</si>
  <si>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</si>
  <si>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</si>
  <si>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</si>
  <si>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</si>
  <si>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</si>
  <si>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</si>
  <si>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</si>
  <si>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</si>
  <si>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</si>
  <si>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</si>
  <si>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</si>
  <si>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</si>
  <si>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</si>
  <si>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</si>
  <si>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</si>
  <si>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</si>
  <si>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</si>
  <si>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</si>
  <si>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</si>
  <si>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</si>
  <si>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</si>
  <si>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</si>
  <si>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</si>
  <si>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</si>
  <si>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</si>
  <si>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</si>
  <si>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</si>
  <si>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</si>
  <si>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</si>
  <si>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</si>
  <si>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</si>
  <si>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</si>
  <si>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</si>
  <si>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</si>
  <si>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</si>
  <si>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</si>
  <si>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</si>
  <si>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</si>
  <si>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</si>
  <si>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</si>
  <si>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</si>
  <si>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</si>
  <si>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</si>
  <si>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</si>
  <si>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</si>
  <si>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</si>
  <si>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</si>
  <si>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</si>
  <si>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</si>
  <si>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</si>
  <si>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</si>
  <si>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</si>
  <si>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</si>
  <si>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</si>
  <si>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</si>
  <si>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</si>
  <si>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</si>
  <si>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</si>
  <si>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</si>
  <si>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</si>
  <si>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</si>
  <si>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</si>
  <si>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</si>
  <si>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</si>
  <si>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</si>
  <si>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</si>
  <si>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</si>
  <si>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</si>
  <si>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</si>
  <si>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</si>
  <si>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</si>
  <si>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</si>
  <si>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</si>
  <si>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</si>
  <si>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</si>
  <si>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</si>
  <si>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</si>
  <si>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</si>
  <si>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</si>
  <si>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</si>
  <si>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</si>
  <si>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</si>
  <si>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</si>
  <si>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</si>
  <si>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</si>
  <si>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</si>
  <si>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</si>
  <si>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</si>
  <si>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</si>
  <si>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</si>
  <si>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</si>
  <si>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</si>
  <si>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</si>
  <si>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</si>
  <si>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</si>
  <si>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</si>
  <si>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</si>
  <si>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</si>
  <si>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</si>
  <si>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</si>
  <si>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</si>
  <si>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</si>
  <si>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</si>
  <si>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</si>
  <si>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</si>
  <si>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</si>
  <si>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</si>
  <si>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</si>
  <si>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</si>
  <si>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</si>
  <si>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</si>
  <si>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</si>
  <si>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</si>
  <si>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</si>
  <si>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</si>
  <si>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</si>
  <si>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</si>
  <si>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</si>
  <si>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</si>
  <si>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</si>
  <si>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</si>
  <si>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</si>
  <si>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</si>
  <si>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</si>
  <si>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</si>
  <si>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</si>
  <si>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</si>
  <si>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</si>
  <si>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</si>
  <si>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</si>
  <si>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</si>
  <si>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</si>
  <si>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</si>
  <si>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</si>
  <si>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</si>
  <si>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</si>
  <si>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</si>
  <si>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</si>
  <si>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</si>
  <si>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</si>
  <si>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</si>
  <si>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</si>
  <si>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</si>
  <si>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</si>
  <si>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</si>
  <si>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</si>
  <si>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</si>
  <si>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</si>
  <si>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</si>
  <si>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</si>
  <si>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</si>
  <si>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</si>
  <si>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</si>
  <si>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</si>
  <si>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</si>
  <si>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</si>
  <si>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</si>
  <si>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</si>
  <si>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</si>
  <si>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</si>
  <si>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</si>
  <si>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</si>
  <si>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</si>
  <si>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</si>
  <si>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</si>
  <si>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</si>
  <si>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</si>
  <si>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</si>
  <si>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</si>
  <si>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</si>
  <si>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</si>
  <si>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</si>
  <si>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</si>
  <si>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</si>
  <si>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</si>
  <si>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</si>
  <si>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</si>
  <si>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</si>
  <si>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</si>
  <si>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</si>
  <si>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</si>
  <si>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</si>
  <si>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</si>
  <si>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</si>
  <si>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</si>
  <si>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</si>
  <si>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</si>
  <si>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</si>
  <si>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</si>
  <si>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</si>
  <si>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</si>
  <si>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</si>
  <si>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</si>
  <si>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</si>
  <si>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</si>
  <si>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</si>
  <si>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</si>
  <si>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</si>
  <si>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</si>
  <si>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</si>
  <si>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</si>
  <si>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</si>
  <si>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</si>
  <si>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</si>
  <si>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</si>
  <si>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</si>
  <si>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</si>
  <si>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</si>
  <si>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</si>
  <si>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</si>
  <si>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</si>
  <si>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</si>
  <si>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</si>
  <si>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</si>
  <si>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</si>
  <si>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</si>
  <si>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</si>
  <si>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</si>
  <si>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</si>
  <si>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</si>
  <si>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</si>
  <si>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</si>
  <si>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</si>
  <si>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</si>
  <si>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</si>
  <si>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</si>
  <si>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</si>
  <si>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</si>
  <si>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</si>
  <si>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</si>
  <si>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</si>
  <si>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</si>
  <si>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</si>
  <si>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</si>
  <si>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</si>
  <si>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</si>
  <si>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</si>
  <si>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</si>
  <si>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</si>
  <si>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</si>
  <si>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</si>
  <si>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</si>
  <si>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</si>
  <si>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</si>
  <si>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</si>
  <si>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</si>
  <si>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</si>
  <si>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</si>
  <si>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</si>
  <si>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</si>
  <si>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</si>
  <si>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</si>
  <si>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</si>
  <si>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</si>
  <si>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</si>
  <si>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</si>
  <si>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</si>
  <si>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</si>
  <si>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</si>
  <si>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</si>
  <si>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</si>
  <si>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</si>
  <si>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</si>
  <si>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</si>
  <si>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</si>
  <si>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</si>
  <si>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</si>
  <si>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</si>
  <si>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</si>
  <si>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</si>
  <si>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</si>
  <si>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</si>
  <si>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</si>
  <si>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</si>
  <si>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</si>
  <si>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</si>
  <si>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</si>
  <si>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</si>
  <si>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</si>
  <si>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</si>
  <si>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</si>
  <si>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</si>
  <si>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</si>
  <si>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</si>
  <si>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</si>
  <si>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</si>
  <si>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</si>
  <si>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</si>
  <si>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</si>
  <si>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</si>
  <si>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</si>
  <si>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</si>
  <si>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</si>
  <si>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</si>
  <si>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</si>
  <si>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</si>
  <si>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</si>
  <si>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</si>
  <si>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</si>
  <si>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</si>
  <si>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</si>
  <si>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</si>
  <si>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</si>
  <si>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</si>
  <si>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</si>
  <si>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</si>
  <si>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</si>
  <si>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</si>
  <si>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</si>
  <si>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</si>
  <si>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</si>
  <si>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</si>
  <si>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</si>
  <si>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</si>
  <si>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</si>
  <si>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</si>
  <si>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</si>
  <si>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</si>
  <si>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</si>
  <si>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</si>
  <si>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</si>
  <si>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</si>
  <si>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</si>
  <si>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</si>
  <si>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</si>
  <si>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</si>
  <si>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</si>
  <si>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</si>
  <si>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</si>
  <si>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</si>
  <si>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</si>
  <si>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</si>
  <si>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</si>
  <si>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</si>
  <si>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</si>
  <si>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</si>
  <si>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</si>
  <si>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</si>
  <si>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</si>
  <si>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</si>
  <si>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</si>
  <si>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</si>
  <si>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</si>
  <si>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</si>
  <si>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</si>
  <si>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</si>
  <si>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</si>
  <si>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</si>
  <si>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</si>
  <si>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</si>
  <si>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</si>
  <si>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</si>
  <si>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</si>
  <si>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</si>
  <si>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</si>
  <si>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</si>
  <si>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</si>
  <si>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</si>
  <si>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</si>
  <si>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</si>
  <si>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</si>
  <si>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</si>
  <si>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</si>
  <si>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</si>
  <si>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</si>
  <si>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</si>
  <si>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</si>
  <si>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</si>
  <si>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</si>
  <si>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</si>
  <si>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</si>
  <si>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</si>
  <si>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</si>
  <si>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</si>
  <si>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</si>
  <si>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</si>
  <si>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</si>
  <si>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</si>
  <si>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</si>
  <si>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</si>
  <si>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</si>
  <si>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</si>
  <si>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</si>
  <si>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</si>
  <si>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</si>
  <si>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</si>
  <si>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</si>
  <si>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</si>
  <si>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</si>
  <si>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</si>
  <si>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</si>
  <si>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</si>
  <si>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</si>
  <si>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</si>
  <si>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</si>
  <si>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</si>
  <si>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</si>
  <si>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</si>
  <si>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</si>
  <si>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</si>
  <si>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</si>
  <si>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</si>
  <si>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</si>
  <si>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</si>
  <si>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</si>
  <si>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</si>
  <si>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</si>
  <si>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</si>
  <si>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</si>
  <si>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</si>
  <si>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</si>
  <si>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</si>
  <si>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</si>
  <si>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</si>
  <si>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</si>
  <si>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</si>
  <si>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</si>
  <si>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</si>
  <si>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</si>
  <si>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</si>
  <si>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</si>
  <si>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</si>
  <si>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</si>
  <si>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</si>
  <si>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</si>
  <si>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</si>
  <si>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</si>
  <si>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</si>
  <si>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</si>
  <si>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</si>
  <si>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</si>
  <si>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</si>
  <si>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</si>
  <si>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</si>
  <si>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</si>
  <si>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</si>
  <si>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</si>
  <si>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</si>
  <si>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</si>
  <si>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</si>
  <si>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</si>
  <si>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</si>
  <si>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</si>
  <si>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</si>
  <si>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</si>
  <si>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</si>
  <si>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</si>
  <si>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</si>
  <si>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</si>
  <si>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</si>
  <si>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</si>
  <si>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</si>
  <si>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</si>
  <si>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</si>
  <si>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</si>
  <si>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</si>
  <si>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</si>
  <si>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</si>
  <si>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</si>
  <si>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</si>
  <si>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</si>
  <si>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</si>
  <si>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</si>
  <si>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</si>
  <si>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</si>
  <si>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</si>
  <si>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</si>
  <si>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</si>
  <si>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</si>
  <si>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</si>
  <si>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</si>
  <si>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</si>
  <si>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</si>
  <si>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</si>
  <si>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</si>
  <si>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</si>
  <si>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</si>
  <si>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</si>
  <si>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</si>
  <si>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</si>
  <si>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</si>
  <si>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</si>
  <si>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</si>
  <si>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</si>
  <si>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</si>
  <si>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</si>
  <si>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</si>
  <si>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</si>
  <si>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</si>
  <si>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</si>
  <si>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</si>
  <si>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</si>
  <si>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</si>
  <si>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</si>
  <si>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</si>
  <si>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</si>
  <si>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</si>
  <si>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</si>
  <si>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</si>
  <si>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</si>
  <si>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</si>
  <si>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</si>
  <si>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</si>
  <si>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</si>
  <si>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</si>
  <si>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</si>
  <si>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</si>
  <si>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</si>
  <si>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</si>
  <si>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</si>
  <si>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</si>
  <si>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</si>
  <si>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</si>
  <si>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</si>
  <si>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</si>
  <si>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</si>
  <si>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</si>
  <si>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</si>
  <si>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</si>
  <si>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</si>
  <si>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</si>
  <si>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</si>
  <si>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</si>
  <si>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</si>
  <si>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</si>
  <si>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</si>
  <si>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</si>
  <si>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</si>
  <si>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</si>
  <si>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</si>
  <si>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</si>
  <si>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</si>
  <si>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</si>
  <si>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</si>
  <si>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</si>
  <si>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</si>
  <si>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</si>
  <si>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</si>
  <si>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</si>
  <si>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</si>
  <si>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</si>
  <si>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</si>
  <si>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</si>
  <si>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</si>
  <si>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</si>
  <si>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</si>
  <si>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</si>
  <si>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</si>
  <si>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</si>
  <si>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</si>
  <si>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</si>
  <si>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</si>
  <si>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</si>
  <si>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</si>
  <si>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</si>
  <si>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</si>
  <si>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</si>
  <si>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</si>
  <si>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</si>
  <si>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</si>
  <si>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</si>
  <si>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</si>
  <si>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</si>
  <si>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</si>
  <si>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</si>
  <si>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</si>
  <si>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</si>
  <si>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</si>
  <si>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</si>
  <si>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</si>
  <si>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</si>
  <si>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</si>
  <si>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</si>
  <si>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</si>
  <si>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</si>
  <si>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</si>
  <si>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</si>
  <si>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</si>
  <si>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</si>
  <si>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</si>
  <si>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</si>
  <si>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</si>
  <si>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</si>
  <si>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</si>
  <si>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</si>
  <si>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</si>
  <si>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</si>
  <si>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</si>
  <si>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</si>
  <si>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</si>
  <si>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</si>
  <si>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</si>
  <si>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</si>
  <si>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</si>
  <si>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</si>
  <si>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</si>
  <si>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</si>
  <si>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</si>
  <si>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</si>
  <si>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</si>
  <si>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</si>
  <si>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</si>
  <si>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</si>
  <si>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</si>
  <si>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</si>
  <si>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</si>
  <si>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</si>
  <si>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</si>
  <si>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</si>
  <si>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</si>
  <si>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</si>
  <si>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</si>
  <si>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</si>
  <si>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</si>
  <si>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</si>
  <si>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</si>
  <si>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</si>
  <si>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</si>
  <si>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</si>
  <si>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</si>
  <si>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</si>
  <si>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</si>
  <si>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</si>
  <si>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</si>
  <si>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</si>
  <si>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</si>
  <si>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</si>
  <si>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</si>
  <si>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</si>
  <si>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</si>
  <si>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</si>
  <si>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</si>
  <si>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</si>
  <si>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</si>
  <si>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</si>
  <si>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</si>
  <si>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</si>
  <si>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</si>
  <si>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</si>
  <si>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</si>
  <si>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</si>
  <si>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</si>
  <si>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</si>
  <si>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</si>
  <si>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</si>
  <si>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</si>
  <si>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</si>
  <si>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</si>
  <si>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</si>
  <si>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</si>
  <si>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</si>
  <si>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</si>
  <si>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</si>
  <si>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</si>
  <si>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</si>
  <si>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</si>
  <si>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</si>
  <si>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</si>
  <si>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</si>
  <si>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</si>
  <si>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</si>
  <si>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</si>
  <si>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</si>
  <si>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</si>
  <si>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</si>
  <si>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</si>
  <si>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</si>
  <si>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</si>
  <si>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</si>
  <si>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</si>
  <si>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</si>
  <si>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</si>
  <si>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</si>
  <si>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</si>
  <si>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</si>
  <si>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</si>
  <si>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</si>
  <si>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</si>
  <si>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</si>
  <si>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</si>
  <si>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</si>
  <si>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</si>
  <si>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</si>
  <si>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</si>
  <si>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</si>
  <si>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</si>
  <si>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</si>
  <si>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</si>
  <si>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</si>
  <si>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</si>
  <si>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</si>
  <si>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</si>
  <si>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</si>
  <si>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</si>
  <si>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</si>
  <si>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</si>
  <si>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</si>
  <si>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</si>
  <si>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</si>
  <si>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</si>
  <si>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</si>
  <si>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</si>
  <si>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</si>
  <si>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</si>
  <si>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</si>
  <si>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</si>
  <si>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</si>
  <si>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</si>
  <si>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</si>
  <si>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</si>
  <si>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</si>
  <si>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</si>
  <si>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</si>
  <si>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</si>
  <si>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</si>
  <si>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</si>
  <si>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</si>
  <si>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</si>
  <si>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</si>
  <si>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</si>
  <si>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</si>
  <si>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</si>
  <si>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</si>
  <si>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</si>
  <si>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</si>
  <si>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</si>
  <si>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</si>
  <si>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</si>
  <si>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</si>
  <si>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</si>
  <si>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</si>
  <si>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</si>
  <si>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</si>
  <si>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</si>
  <si>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</si>
  <si>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</si>
  <si>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</si>
  <si>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</si>
  <si>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</si>
  <si>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</si>
  <si>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</si>
  <si>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</si>
  <si>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</si>
  <si>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</si>
  <si>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</si>
  <si>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</si>
  <si>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</si>
  <si>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</si>
  <si>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</si>
  <si>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</si>
  <si>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</si>
  <si>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</si>
  <si>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</si>
  <si>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</si>
  <si>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</si>
  <si>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</si>
  <si>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</si>
  <si>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</si>
  <si>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</si>
  <si>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</si>
  <si>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</si>
  <si>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</si>
  <si>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</si>
  <si>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</si>
  <si>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</si>
  <si>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</si>
  <si>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</si>
  <si>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</si>
  <si>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</si>
  <si>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</si>
  <si>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</si>
  <si>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</si>
  <si>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</si>
  <si>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</si>
  <si>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</si>
  <si>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</si>
  <si>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</si>
  <si>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</si>
  <si>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</si>
  <si>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</si>
  <si>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</si>
  <si>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</si>
  <si>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</si>
  <si>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</si>
  <si>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</si>
  <si>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</si>
  <si>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</si>
  <si>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</si>
  <si>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</si>
  <si>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</si>
  <si>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</si>
  <si>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</si>
  <si>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</si>
  <si>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</si>
  <si>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</si>
  <si>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</si>
  <si>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</si>
  <si>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</si>
  <si>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</si>
  <si>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</si>
  <si>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</si>
  <si>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</si>
  <si>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</si>
  <si>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</si>
  <si>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</si>
  <si>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</si>
  <si>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</si>
  <si>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</si>
  <si>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</si>
  <si>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</si>
  <si>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</si>
  <si>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</si>
  <si>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</si>
  <si>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</si>
  <si>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</si>
  <si>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</si>
  <si>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</si>
  <si>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</si>
  <si>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</si>
  <si>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</si>
  <si>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</si>
  <si>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</si>
  <si>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</si>
  <si>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</si>
  <si>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</si>
  <si>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</si>
  <si>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</si>
  <si>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</si>
  <si>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</si>
  <si>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</si>
  <si>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</si>
  <si>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</si>
  <si>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</si>
  <si>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</si>
  <si>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</si>
  <si>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</si>
  <si>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</si>
  <si>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</si>
  <si>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</si>
  <si>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</si>
  <si>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</si>
  <si>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</si>
  <si>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</si>
  <si>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</si>
  <si>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</si>
  <si>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</si>
  <si>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</si>
  <si>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</si>
  <si>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</si>
  <si>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</si>
  <si>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</si>
  <si>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</si>
  <si>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</si>
  <si>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</si>
  <si>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</si>
  <si>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</si>
  <si>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</si>
  <si>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</si>
  <si>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</si>
  <si>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</si>
  <si>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</si>
  <si>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</si>
  <si>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</si>
  <si>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</si>
  <si>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</si>
  <si>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</si>
  <si>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</si>
  <si>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</si>
  <si>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</si>
  <si>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</si>
  <si>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</si>
  <si>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</si>
  <si>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</si>
  <si>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</si>
  <si>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</si>
  <si>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</si>
  <si>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</si>
  <si>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</si>
  <si>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</si>
  <si>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</si>
  <si>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</si>
  <si>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</si>
  <si>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</si>
  <si>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</si>
  <si>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</si>
  <si>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</si>
  <si>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</si>
  <si>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</si>
  <si>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</si>
  <si>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</si>
  <si>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</si>
  <si>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</si>
  <si>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</si>
  <si>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</si>
  <si>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</si>
  <si>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</si>
  <si>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</si>
  <si>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</si>
  <si>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</si>
  <si>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</si>
  <si>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</si>
  <si>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</si>
  <si>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</si>
  <si>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</si>
  <si>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</si>
  <si>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</si>
  <si>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</si>
  <si>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</si>
  <si>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</si>
  <si>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</si>
  <si>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</si>
  <si>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</si>
  <si>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</si>
  <si>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</si>
  <si>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</si>
  <si>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</si>
  <si>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</si>
  <si>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</si>
  <si>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</si>
  <si>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</si>
  <si>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</si>
  <si>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</si>
  <si>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</si>
  <si>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</si>
  <si>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</si>
  <si>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</si>
  <si>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</si>
  <si>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</si>
  <si>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</si>
  <si>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</si>
  <si>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</si>
  <si>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</si>
  <si>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</si>
  <si>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</si>
  <si>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</si>
  <si>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</si>
  <si>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</si>
  <si>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</si>
  <si>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</si>
  <si>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</si>
  <si>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</si>
  <si>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</si>
  <si>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</si>
  <si>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</si>
  <si>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</si>
  <si>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</si>
  <si>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</si>
  <si>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</si>
  <si>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</si>
  <si>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</si>
  <si>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</si>
  <si>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</si>
  <si>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</si>
  <si>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</si>
  <si>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</si>
  <si>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</si>
  <si>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</si>
  <si>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</si>
  <si>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</si>
  <si>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</si>
  <si>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</si>
  <si>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</si>
  <si>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</si>
  <si>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</si>
  <si>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</si>
  <si>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</si>
  <si>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</si>
  <si>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</si>
  <si>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</si>
  <si>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</si>
  <si>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</si>
  <si>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</si>
  <si>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</si>
  <si>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</si>
  <si>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</si>
  <si>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</si>
  <si>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</si>
  <si>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</si>
  <si>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</si>
  <si>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</si>
  <si>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</si>
  <si>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</si>
  <si>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</si>
  <si>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</si>
  <si>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</si>
  <si>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</si>
  <si>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</si>
  <si>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</si>
  <si>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</si>
  <si>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</si>
  <si>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</si>
  <si>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</si>
  <si>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</si>
  <si>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</si>
  <si>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</si>
  <si>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</si>
  <si>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</si>
  <si>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</si>
  <si>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</si>
  <si>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</si>
  <si>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</si>
  <si>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</si>
  <si>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</si>
  <si>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</si>
  <si>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</si>
  <si>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</si>
  <si>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</si>
  <si>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</si>
  <si>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</si>
  <si>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</si>
  <si>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</si>
  <si>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</si>
  <si>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</si>
  <si>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</si>
  <si>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</si>
  <si>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</si>
  <si>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</si>
  <si>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</si>
  <si>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</si>
  <si>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</si>
  <si>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</si>
  <si>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</si>
  <si>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</si>
  <si>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</si>
  <si>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</si>
  <si>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</si>
  <si>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</si>
  <si>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</si>
  <si>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</si>
  <si>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</si>
  <si>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</si>
  <si>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</si>
  <si>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</si>
  <si>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</si>
  <si>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</si>
  <si>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</si>
  <si>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</si>
  <si>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</si>
  <si>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</si>
  <si>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</si>
  <si>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</si>
  <si>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</si>
  <si>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</si>
  <si>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</si>
  <si>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</si>
  <si>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</si>
  <si>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</si>
  <si>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</si>
  <si>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</si>
  <si>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</si>
  <si>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</si>
  <si>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</si>
  <si>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</si>
  <si>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</si>
  <si>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</si>
  <si>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</si>
  <si>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</si>
  <si>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</si>
  <si>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</si>
  <si>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</si>
  <si>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</si>
  <si>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</si>
  <si>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</si>
  <si>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</si>
  <si>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</si>
  <si>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</si>
  <si>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</si>
  <si>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</si>
  <si>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</si>
  <si>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</si>
  <si>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</si>
  <si>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</si>
  <si>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</si>
  <si>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</si>
  <si>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</si>
  <si>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</si>
  <si>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</si>
  <si>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</si>
  <si>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</si>
  <si>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</si>
  <si>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</si>
  <si>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</si>
  <si>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</si>
  <si>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</si>
  <si>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</si>
  <si>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</si>
  <si>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</si>
  <si>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</si>
  <si>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</si>
  <si>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</si>
  <si>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</si>
  <si>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</si>
  <si>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</si>
  <si>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</si>
  <si>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</si>
  <si>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</si>
  <si>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</si>
  <si>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</si>
  <si>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</si>
  <si>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</si>
  <si>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</si>
  <si>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</si>
  <si>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</si>
  <si>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</si>
  <si>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</si>
  <si>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</si>
  <si>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</si>
  <si>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</si>
  <si>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</si>
  <si>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</si>
  <si>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</si>
  <si>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</si>
  <si>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</si>
  <si>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</si>
  <si>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</si>
  <si>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</si>
  <si>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</si>
  <si>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</si>
  <si>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</si>
  <si>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</si>
  <si>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</si>
  <si>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</si>
  <si>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</si>
  <si>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</si>
  <si>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</si>
  <si>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</si>
  <si>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</si>
  <si>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</si>
  <si>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</si>
  <si>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</si>
  <si>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</si>
  <si>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</si>
  <si>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</si>
  <si>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</si>
  <si>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</si>
  <si>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</si>
  <si>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</si>
  <si>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</si>
  <si>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</si>
  <si>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</si>
  <si>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</si>
  <si>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</si>
  <si>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</si>
  <si>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</si>
  <si>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</si>
  <si>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</si>
  <si>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</si>
  <si>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</si>
  <si>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</si>
  <si>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</si>
  <si>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</si>
  <si>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</si>
  <si>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</si>
  <si>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</si>
  <si>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</si>
  <si>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</si>
  <si>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</si>
  <si>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</si>
  <si>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</si>
  <si>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</si>
  <si>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</si>
  <si>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</si>
  <si>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</si>
  <si>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</si>
  <si>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</si>
  <si>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</si>
  <si>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</si>
  <si>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</si>
  <si>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</si>
  <si>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</si>
  <si>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</si>
  <si>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</si>
  <si>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</si>
  <si>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</si>
  <si>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</si>
  <si>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</si>
  <si>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</si>
  <si>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</si>
  <si>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</si>
  <si>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</si>
  <si>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</si>
  <si>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</si>
  <si>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</si>
  <si>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</si>
  <si>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</si>
  <si>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</si>
  <si>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</si>
  <si>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</si>
  <si>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</si>
  <si>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</si>
  <si>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</si>
  <si>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</si>
  <si>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</si>
  <si>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</si>
  <si>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</si>
  <si>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</si>
  <si>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</si>
  <si>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</si>
  <si>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</si>
  <si>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</si>
  <si>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</si>
  <si>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</si>
  <si>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</si>
  <si>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</si>
  <si>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</si>
  <si>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</si>
  <si>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</si>
  <si>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</si>
  <si>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</si>
  <si>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</si>
  <si>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</si>
  <si>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</si>
  <si>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</si>
  <si>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</si>
  <si>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</si>
  <si>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</si>
  <si>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</si>
  <si>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</si>
  <si>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</si>
  <si>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</si>
  <si>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</si>
  <si>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</si>
  <si>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</si>
  <si>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</si>
  <si>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</si>
  <si>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</si>
  <si>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</si>
  <si>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</si>
  <si>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</si>
  <si>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</si>
  <si>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</si>
  <si>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</si>
  <si>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</si>
  <si>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</si>
  <si>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</si>
  <si>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</si>
  <si>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</si>
  <si>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</si>
  <si>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</si>
  <si>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</si>
  <si>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</si>
  <si>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</si>
  <si>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</si>
  <si>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</si>
  <si>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</si>
  <si>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</si>
  <si>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</si>
  <si>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</si>
  <si>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</si>
  <si>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</si>
  <si>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</si>
  <si>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</si>
  <si>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</si>
  <si>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</si>
  <si>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</si>
  <si>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</si>
  <si>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</si>
  <si>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</si>
  <si>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</si>
  <si>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</si>
  <si>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</si>
  <si>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</si>
  <si>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</si>
  <si>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</si>
  <si>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</si>
  <si>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</si>
  <si>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</si>
  <si>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</si>
  <si>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</si>
  <si>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</si>
  <si>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</si>
  <si>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</si>
  <si>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</si>
  <si>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</si>
  <si>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</si>
  <si>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</si>
  <si>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</si>
  <si>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</si>
  <si>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</si>
  <si>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</si>
  <si>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</si>
  <si>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</si>
  <si>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</si>
  <si>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</si>
  <si>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</si>
  <si>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</si>
  <si>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</si>
  <si>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</si>
  <si>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</si>
  <si>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</si>
  <si>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</si>
  <si>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</si>
  <si>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</si>
  <si>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</si>
  <si>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</si>
  <si>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</si>
  <si>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</si>
  <si>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</si>
  <si>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</si>
  <si>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</si>
  <si>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</si>
  <si>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</si>
  <si>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</si>
  <si>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</si>
  <si>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</si>
  <si>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</si>
  <si>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</si>
  <si>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</si>
  <si>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</si>
  <si>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</si>
  <si>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</si>
  <si>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</si>
  <si>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</si>
  <si>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</si>
  <si>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</si>
  <si>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</si>
  <si>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</si>
  <si>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</si>
  <si>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</si>
  <si>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</si>
  <si>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</si>
  <si>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</si>
  <si>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</si>
  <si>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</si>
  <si>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</si>
  <si>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</si>
  <si>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</si>
  <si>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</si>
  <si>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</si>
  <si>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</si>
  <si>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</si>
  <si>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</si>
  <si>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</si>
  <si>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</si>
  <si>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</si>
  <si>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</si>
  <si>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</si>
  <si>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</si>
  <si>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</si>
  <si>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</si>
  <si>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</si>
  <si>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</si>
  <si>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</si>
  <si>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</si>
  <si>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</si>
  <si>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</si>
  <si>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</si>
  <si>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</si>
  <si>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</si>
  <si>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</si>
  <si>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</si>
  <si>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</si>
  <si>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</si>
  <si>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</si>
  <si>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</si>
  <si>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</si>
  <si>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</si>
  <si>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</si>
  <si>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</si>
  <si>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</si>
  <si>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</si>
  <si>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</si>
  <si>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</si>
  <si>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</si>
  <si>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</si>
  <si>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</si>
  <si>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</si>
  <si>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</si>
  <si>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</si>
  <si>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</si>
  <si>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</si>
  <si>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</si>
  <si>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</si>
  <si>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</si>
  <si>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</si>
  <si>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</si>
  <si>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</si>
  <si>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</si>
  <si>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</si>
  <si>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</si>
  <si>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</si>
  <si>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</si>
  <si>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</si>
  <si>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</si>
  <si>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</si>
  <si>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</si>
  <si>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</si>
  <si>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</si>
  <si>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</si>
  <si>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</si>
  <si>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</si>
  <si>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</si>
  <si>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</si>
  <si>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</si>
  <si>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</si>
  <si>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</si>
  <si>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</si>
  <si>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</si>
  <si>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</si>
  <si>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</si>
  <si>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</si>
  <si>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</si>
  <si>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</si>
  <si>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</si>
  <si>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</si>
  <si>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</si>
  <si>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</si>
  <si>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</si>
  <si>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</si>
  <si>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</si>
  <si>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</si>
  <si>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</si>
  <si>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</si>
  <si>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</si>
  <si>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</si>
  <si>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</si>
  <si>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</si>
  <si>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</si>
  <si>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</si>
  <si>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</si>
  <si>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</si>
  <si>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</si>
  <si>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</si>
  <si>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</si>
  <si>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</si>
  <si>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</si>
  <si>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</si>
  <si>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</si>
  <si>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</si>
  <si>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</si>
  <si>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</si>
  <si>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</si>
  <si>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</si>
  <si>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</si>
  <si>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</si>
  <si>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</si>
  <si>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</si>
  <si>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</si>
  <si>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</si>
  <si>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</si>
  <si>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</si>
  <si>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</si>
  <si>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</si>
  <si>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</si>
  <si>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</si>
  <si>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</si>
  <si>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</si>
  <si>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</si>
  <si>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</si>
  <si>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</si>
  <si>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</si>
  <si>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</si>
  <si>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</si>
  <si>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</si>
  <si>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</si>
  <si>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</si>
  <si>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</si>
  <si>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</si>
  <si>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</si>
  <si>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</si>
  <si>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</si>
  <si>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</si>
  <si>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</si>
  <si>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</si>
  <si>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</si>
  <si>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</si>
  <si>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</si>
  <si>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</si>
  <si>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</si>
  <si>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</si>
  <si>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</si>
  <si>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</si>
  <si>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</si>
  <si>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</si>
  <si>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</si>
  <si>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</si>
  <si>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</si>
  <si>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</si>
  <si>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</si>
  <si>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</si>
  <si>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</si>
  <si>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</si>
  <si>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</si>
  <si>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</si>
  <si>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</si>
  <si>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</si>
  <si>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</si>
  <si>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</si>
  <si>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</si>
  <si>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</si>
  <si>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</si>
  <si>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</si>
  <si>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</si>
  <si>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</si>
  <si>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</si>
  <si>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</si>
  <si>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</si>
  <si>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</si>
  <si>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</si>
  <si>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</si>
  <si>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</si>
  <si>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</si>
  <si>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</si>
  <si>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</si>
  <si>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</si>
  <si>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</si>
  <si>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</si>
  <si>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</si>
  <si>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</si>
  <si>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</si>
  <si>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</si>
  <si>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</si>
  <si>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</si>
  <si>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</si>
  <si>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</si>
  <si>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</si>
  <si>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</si>
  <si>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</si>
  <si>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</si>
  <si>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</si>
  <si>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</si>
  <si>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</si>
  <si>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</si>
  <si>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</si>
  <si>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</si>
  <si>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</si>
  <si>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</si>
  <si>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</si>
  <si>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</si>
  <si>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</si>
  <si>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</si>
  <si>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</si>
  <si>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</si>
  <si>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</si>
  <si>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</si>
  <si>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</si>
  <si>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</si>
  <si>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</si>
  <si>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</si>
  <si>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</si>
  <si>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</si>
  <si>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</si>
  <si>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</si>
  <si>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</si>
  <si>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</si>
  <si>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</si>
  <si>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</si>
  <si>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</si>
  <si>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</si>
  <si>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</si>
  <si>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</si>
  <si>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</si>
  <si>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</si>
  <si>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</si>
  <si>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</si>
  <si>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</si>
  <si>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</si>
  <si>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</si>
  <si>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</si>
  <si>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</si>
  <si>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</si>
  <si>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</si>
  <si>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</si>
  <si>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</si>
  <si>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</si>
  <si>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</si>
  <si>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</si>
  <si>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</si>
  <si>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</si>
  <si>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</si>
  <si>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</si>
  <si>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</si>
  <si>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</si>
  <si>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</si>
  <si>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</si>
  <si>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</si>
  <si>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</si>
  <si>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</si>
  <si>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</si>
  <si>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</si>
  <si>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</si>
  <si>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</si>
  <si>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</si>
  <si>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</si>
  <si>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</si>
  <si>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</si>
  <si>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</si>
  <si>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</si>
  <si>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</si>
  <si>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</si>
  <si>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</si>
  <si>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</si>
  <si>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</si>
  <si>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</si>
  <si>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</si>
  <si>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</si>
  <si>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</si>
  <si>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</si>
  <si>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</si>
  <si>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</si>
  <si>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</si>
  <si>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</si>
  <si>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</si>
  <si>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</si>
  <si>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</si>
  <si>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</si>
  <si>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</si>
  <si>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</si>
  <si>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</si>
  <si>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</si>
  <si>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</si>
  <si>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</si>
  <si>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</si>
  <si>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</si>
  <si>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</si>
  <si>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</si>
  <si>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</si>
  <si>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</si>
  <si>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</si>
  <si>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</si>
  <si>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</si>
  <si>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</si>
  <si>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</si>
  <si>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</si>
  <si>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</si>
  <si>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</si>
  <si>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</si>
  <si>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</si>
  <si>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</si>
  <si>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</si>
  <si>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</si>
  <si>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</si>
  <si>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</si>
  <si>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</si>
  <si>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</si>
  <si>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</si>
  <si>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</si>
  <si>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</si>
  <si>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</si>
  <si>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</si>
  <si>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</si>
  <si>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</si>
  <si>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</si>
  <si>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</si>
  <si>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</si>
  <si>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</si>
  <si>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</si>
  <si>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</si>
  <si>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</si>
  <si>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</si>
  <si>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</si>
  <si>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</si>
  <si>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</si>
  <si>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</si>
  <si>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</si>
  <si>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</si>
  <si>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</si>
  <si>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</si>
  <si>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</si>
  <si>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</si>
  <si>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</si>
  <si>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</si>
  <si>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</si>
  <si>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</si>
  <si>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</si>
  <si>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</si>
  <si>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</si>
  <si>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</si>
  <si>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</si>
  <si>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</si>
  <si>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</si>
  <si>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</si>
  <si>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</si>
  <si>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</si>
  <si>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</si>
  <si>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</si>
  <si>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</si>
  <si>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</si>
  <si>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</si>
  <si>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</si>
  <si>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</si>
  <si>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</si>
  <si>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</si>
  <si>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</si>
  <si>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</si>
  <si>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</si>
  <si>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</si>
  <si>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</si>
  <si>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</si>
  <si>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</si>
  <si>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</si>
  <si>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</si>
  <si>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</si>
  <si>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</si>
  <si>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</si>
  <si>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</si>
  <si>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</si>
  <si>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</si>
  <si>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</si>
  <si>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</si>
  <si>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</si>
  <si>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</si>
  <si>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</si>
  <si>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</si>
  <si>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</si>
  <si>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</si>
  <si>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</si>
  <si>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</si>
  <si>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</si>
  <si>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</si>
  <si>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</si>
  <si>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</si>
  <si>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</si>
  <si>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</si>
  <si>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</si>
  <si>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</si>
  <si>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</si>
  <si>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</si>
  <si>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</si>
  <si>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</si>
  <si>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</si>
  <si>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</si>
  <si>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</si>
  <si>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</si>
  <si>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</si>
  <si>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</si>
  <si>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</si>
  <si>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</si>
  <si>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</si>
  <si>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</si>
  <si>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</si>
  <si>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</si>
  <si>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</si>
  <si>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</si>
  <si>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</si>
  <si>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</si>
  <si>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</si>
  <si>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</si>
  <si>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</si>
  <si>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</si>
  <si>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</si>
  <si>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</si>
  <si>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</si>
  <si>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</si>
  <si>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</si>
  <si>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</si>
  <si>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</si>
  <si>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</si>
  <si>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</si>
  <si>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</si>
  <si>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</si>
  <si>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</si>
  <si>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</si>
  <si>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</si>
  <si>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</si>
  <si>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</si>
  <si>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</si>
  <si>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</si>
  <si>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</si>
  <si>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</si>
  <si>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</si>
  <si>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</si>
  <si>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</si>
  <si>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</si>
  <si>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</si>
  <si>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</si>
  <si>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</si>
  <si>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</si>
  <si>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</si>
  <si>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</si>
  <si>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</si>
  <si>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</si>
  <si>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</si>
  <si>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</si>
  <si>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</si>
  <si>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</si>
  <si>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</si>
  <si>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</si>
  <si>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</si>
  <si>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</si>
  <si>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</si>
  <si>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</si>
  <si>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</si>
  <si>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</si>
  <si>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</si>
  <si>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</si>
  <si>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</si>
  <si>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</si>
  <si>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</si>
  <si>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</si>
  <si>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</si>
  <si>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</si>
  <si>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</si>
  <si>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</si>
  <si>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</si>
  <si>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</si>
  <si>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</si>
  <si>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</si>
  <si>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</si>
  <si>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</si>
  <si>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</si>
  <si>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</si>
  <si>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</si>
  <si>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</si>
  <si>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</si>
  <si>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</si>
  <si>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</si>
  <si>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</si>
  <si>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</si>
  <si>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</si>
  <si>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</si>
  <si>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</si>
  <si>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</si>
  <si>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</si>
  <si>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</si>
  <si>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</si>
  <si>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</si>
  <si>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</si>
  <si>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</si>
  <si>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</si>
  <si>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</si>
  <si>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</si>
  <si>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</si>
  <si>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</si>
  <si>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</si>
  <si>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</si>
  <si>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</si>
  <si>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</si>
  <si>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</si>
  <si>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</si>
  <si>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</si>
  <si>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</si>
  <si>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</si>
  <si>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</si>
  <si>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</si>
  <si>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</si>
  <si>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</si>
  <si>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</si>
  <si>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</si>
  <si>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</si>
  <si>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</si>
  <si>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</si>
  <si>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</si>
  <si>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</si>
  <si>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</si>
  <si>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</si>
  <si>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</si>
  <si>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</si>
  <si>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</si>
  <si>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</si>
  <si>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</si>
  <si>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</si>
  <si>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</si>
  <si>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</si>
  <si>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</si>
  <si>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</si>
  <si>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</si>
  <si>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</si>
  <si>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</si>
  <si>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</si>
  <si>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</si>
  <si>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</si>
  <si>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</si>
  <si>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</si>
  <si>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</si>
  <si>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</si>
  <si>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</si>
  <si>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</si>
  <si>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</si>
  <si>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</si>
  <si>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</si>
  <si>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</si>
  <si>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</si>
  <si>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</si>
  <si>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</si>
  <si>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</si>
  <si>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</si>
  <si>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</si>
  <si>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</si>
  <si>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</si>
  <si>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</si>
  <si>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</si>
  <si>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</si>
  <si>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</si>
  <si>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</si>
  <si>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</si>
  <si>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</si>
  <si>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</si>
  <si>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</si>
  <si>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</si>
  <si>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</si>
  <si>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</si>
  <si>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</si>
  <si>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</si>
  <si>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</si>
  <si>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</si>
  <si>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</si>
  <si>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</si>
  <si>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</si>
  <si>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</si>
  <si>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</si>
  <si>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</si>
  <si>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</si>
  <si>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</si>
  <si>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</si>
  <si>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</si>
  <si>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</si>
  <si>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</si>
  <si>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</si>
  <si>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</si>
  <si>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</si>
  <si>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</si>
  <si>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</si>
  <si>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</si>
  <si>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</si>
  <si>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</si>
  <si>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</si>
  <si>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</si>
  <si>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</si>
  <si>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</si>
  <si>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</si>
  <si>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</si>
  <si>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</si>
  <si>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</si>
  <si>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</si>
  <si>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</si>
  <si>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</si>
  <si>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</si>
  <si>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</si>
  <si>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</si>
  <si>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</si>
  <si>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</si>
  <si>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</si>
  <si>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</si>
  <si>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</si>
  <si>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</si>
  <si>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</si>
  <si>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</si>
  <si>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</si>
  <si>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</si>
  <si>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</si>
  <si>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</si>
  <si>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</si>
  <si>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</si>
  <si>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</si>
  <si>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</si>
  <si>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</si>
  <si>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</si>
  <si>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</si>
  <si>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</si>
  <si>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</si>
  <si>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</si>
  <si>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</si>
  <si>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</si>
  <si>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</si>
  <si>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</si>
  <si>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</si>
  <si>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</si>
  <si>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</si>
  <si>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</si>
  <si>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</si>
  <si>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</si>
  <si>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</si>
  <si>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</si>
  <si>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</si>
  <si>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</si>
  <si>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</si>
  <si>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</si>
  <si>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</si>
  <si>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</si>
  <si>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</si>
  <si>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</si>
  <si>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</si>
  <si>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</si>
  <si>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</si>
  <si>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</si>
  <si>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</si>
  <si>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</si>
  <si>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</si>
  <si>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</si>
  <si>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</si>
  <si>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</si>
  <si>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</si>
  <si>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</si>
  <si>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</si>
  <si>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</si>
  <si>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</si>
  <si>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</si>
  <si>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</si>
  <si>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</si>
  <si>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</si>
  <si>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</si>
  <si>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</si>
  <si>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</si>
  <si>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</si>
  <si>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</si>
  <si>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</si>
  <si>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</si>
  <si>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</si>
  <si>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</si>
  <si>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</si>
  <si>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</si>
  <si>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</si>
  <si>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</si>
  <si>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</si>
  <si>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</si>
  <si>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</si>
  <si>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</si>
  <si>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</si>
  <si>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</si>
  <si>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</si>
  <si>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</si>
  <si>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</si>
  <si>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</si>
  <si>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</si>
  <si>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</si>
  <si>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</si>
  <si>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</si>
  <si>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</si>
  <si>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</si>
  <si>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</si>
  <si>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</si>
  <si>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</si>
  <si>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</si>
  <si>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</si>
  <si>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</si>
  <si>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</si>
  <si>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</si>
  <si>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</si>
  <si>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</si>
  <si>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</si>
  <si>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</si>
  <si>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</si>
  <si>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</si>
  <si>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</si>
  <si>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</si>
  <si>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</si>
  <si>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</si>
  <si>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</si>
  <si>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</si>
  <si>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</si>
  <si>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</si>
  <si>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</si>
  <si>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</si>
  <si>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</si>
  <si>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</si>
  <si>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</si>
  <si>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</si>
  <si>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</si>
  <si>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</si>
  <si>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</si>
  <si>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</si>
  <si>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</si>
  <si>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</si>
  <si>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</si>
  <si>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</si>
  <si>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</si>
  <si>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</si>
  <si>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</si>
  <si>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</si>
  <si>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</si>
  <si>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</si>
  <si>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</si>
  <si>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</si>
  <si>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</si>
  <si>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</si>
  <si>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</si>
  <si>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</si>
  <si>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</si>
  <si>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</si>
  <si>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</si>
  <si>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</si>
  <si>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</si>
  <si>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</si>
  <si>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</si>
  <si>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</si>
  <si>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</si>
  <si>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</si>
  <si>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</si>
  <si>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</si>
  <si>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</si>
  <si>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</si>
  <si>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</si>
  <si>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</si>
  <si>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</si>
  <si>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</si>
  <si>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</si>
  <si>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</si>
  <si>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</si>
  <si>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</si>
  <si>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</si>
  <si>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</si>
  <si>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</si>
  <si>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</si>
  <si>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</si>
  <si>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</si>
  <si>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</si>
  <si>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</si>
  <si>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</si>
  <si>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</si>
  <si>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</si>
  <si>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</si>
  <si>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</si>
  <si>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</si>
  <si>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</si>
  <si>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</si>
  <si>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</si>
  <si>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</si>
  <si>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</si>
  <si>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</si>
  <si>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</si>
  <si>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</si>
  <si>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</si>
  <si>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</si>
  <si>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</si>
  <si>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</si>
  <si>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</si>
  <si>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</si>
  <si>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</si>
  <si>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</si>
  <si>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</si>
  <si>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</si>
  <si>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</si>
  <si>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</si>
  <si>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</si>
  <si>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</si>
  <si>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</si>
  <si>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</si>
  <si>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</si>
  <si>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</si>
  <si>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</si>
  <si>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</si>
  <si>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</si>
  <si>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</si>
  <si>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</si>
  <si>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</si>
  <si>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</si>
  <si>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</si>
  <si>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</si>
  <si>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</si>
  <si>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</si>
  <si>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</si>
  <si>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</si>
  <si>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</si>
  <si>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</si>
  <si>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</si>
  <si>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</si>
  <si>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</si>
  <si>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</si>
  <si>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</si>
  <si>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</si>
  <si>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</si>
  <si>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</si>
  <si>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</si>
  <si>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</si>
  <si>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</si>
  <si>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</si>
  <si>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</si>
  <si>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</si>
  <si>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</si>
  <si>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</si>
  <si>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</si>
  <si>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</si>
  <si>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</si>
  <si>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</si>
  <si>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</si>
  <si>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</si>
  <si>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</si>
  <si>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</si>
  <si>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</si>
  <si>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</si>
  <si>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</si>
  <si>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</si>
  <si>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</si>
  <si>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</si>
  <si>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</si>
  <si>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</si>
  <si>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</si>
  <si>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</si>
  <si>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</si>
  <si>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</si>
  <si>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</si>
  <si>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</si>
  <si>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</si>
  <si>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</si>
  <si>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</si>
  <si>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</si>
  <si>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</si>
  <si>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</si>
  <si>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</si>
  <si>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</si>
  <si>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</si>
  <si>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</si>
  <si>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</si>
  <si>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</si>
  <si>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</si>
  <si>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</si>
  <si>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</si>
  <si>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</si>
  <si>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</si>
  <si>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</si>
  <si>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</si>
  <si>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</si>
  <si>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</si>
  <si>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</si>
  <si>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</si>
  <si>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</si>
  <si>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</si>
  <si>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</si>
  <si>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</si>
  <si>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</si>
  <si>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</si>
  <si>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</si>
  <si>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</si>
  <si>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</si>
  <si>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</si>
  <si>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</si>
  <si>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</si>
  <si>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</si>
  <si>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</si>
  <si>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</si>
  <si>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</si>
  <si>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</si>
  <si>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</si>
  <si>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</si>
  <si>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</si>
  <si>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</si>
  <si>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</si>
  <si>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</si>
  <si>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</si>
  <si>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</si>
  <si>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</si>
  <si>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</si>
  <si>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</si>
  <si>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</si>
  <si>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</si>
  <si>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</si>
  <si>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</si>
  <si>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</si>
  <si>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</si>
  <si>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</si>
  <si>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</si>
  <si>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</si>
  <si>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</si>
  <si>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</si>
  <si>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</si>
  <si>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</si>
  <si>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</si>
  <si>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</si>
  <si>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</si>
  <si>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</si>
  <si>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</si>
  <si>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</si>
  <si>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</si>
  <si>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</si>
  <si>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</si>
  <si>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</si>
  <si>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</si>
  <si>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</si>
  <si>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</si>
  <si>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</si>
  <si>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</si>
  <si>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</si>
  <si>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</si>
  <si>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</si>
  <si>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</si>
  <si>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</si>
  <si>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</si>
  <si>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</si>
  <si>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</si>
  <si>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</si>
  <si>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</si>
  <si>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</si>
  <si>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</si>
  <si>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</si>
  <si>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</si>
  <si>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</si>
  <si>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</si>
  <si>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</si>
  <si>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</si>
  <si>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</si>
  <si>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</si>
  <si>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</si>
  <si>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</si>
  <si>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</si>
  <si>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</si>
  <si>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</si>
  <si>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</si>
  <si>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</si>
  <si>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</si>
  <si>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</si>
  <si>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</si>
  <si>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</si>
  <si>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</si>
  <si>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</si>
  <si>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</si>
  <si>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</si>
  <si>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</si>
  <si>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</si>
  <si>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</si>
  <si>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</si>
  <si>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</si>
  <si>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</si>
  <si>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</si>
  <si>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</si>
  <si>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</si>
  <si>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</si>
  <si>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</si>
  <si>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</si>
  <si>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</si>
  <si>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</si>
  <si>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</si>
  <si>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</si>
  <si>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</si>
  <si>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</si>
  <si>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</si>
  <si>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</si>
  <si>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</si>
  <si>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</si>
  <si>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</si>
  <si>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</si>
  <si>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</si>
  <si>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</si>
  <si>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</si>
  <si>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</si>
  <si>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</si>
  <si>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</si>
  <si>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</si>
  <si>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</si>
  <si>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</si>
  <si>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</si>
  <si>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</si>
  <si>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</si>
  <si>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</si>
  <si>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</si>
  <si>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</si>
  <si>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</si>
  <si>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</si>
  <si>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</si>
  <si>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</si>
  <si>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</si>
  <si>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</si>
  <si>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</si>
  <si>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</si>
  <si>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</si>
  <si>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</si>
  <si>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</si>
  <si>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</si>
  <si>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</si>
  <si>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</si>
  <si>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</si>
  <si>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</si>
  <si>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</si>
  <si>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</si>
  <si>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</si>
  <si>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</si>
  <si>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</si>
  <si>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</si>
  <si>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</si>
  <si>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</si>
  <si>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</si>
  <si>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</si>
  <si>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</si>
  <si>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</si>
  <si>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</si>
  <si>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</si>
  <si>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</si>
  <si>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</si>
  <si>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</si>
  <si>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</si>
  <si>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</si>
  <si>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</si>
  <si>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</si>
  <si>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</si>
  <si>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</si>
  <si>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</si>
  <si>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</si>
  <si>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</si>
  <si>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</si>
  <si>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</si>
  <si>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</si>
  <si>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</si>
  <si>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</si>
  <si>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</si>
  <si>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</si>
  <si>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</si>
  <si>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</si>
  <si>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</si>
  <si>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</si>
  <si>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</si>
  <si>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</si>
  <si>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</si>
  <si>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</si>
  <si>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</si>
  <si>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</si>
  <si>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</si>
  <si>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</si>
  <si>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</si>
  <si>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</si>
  <si>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</si>
  <si>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</si>
  <si>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</si>
  <si>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</si>
  <si>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</si>
  <si>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</si>
  <si>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</si>
  <si>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</si>
  <si>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</si>
  <si>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</si>
  <si>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</si>
  <si>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</si>
  <si>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</si>
  <si>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</si>
  <si>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</si>
  <si>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</si>
  <si>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</si>
  <si>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</si>
  <si>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</si>
  <si>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</si>
  <si>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</si>
  <si>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</si>
  <si>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</si>
  <si>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</si>
  <si>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</si>
  <si>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</si>
  <si>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</si>
  <si>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</si>
  <si>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</si>
  <si>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</si>
  <si>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</si>
  <si>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</si>
  <si>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</si>
  <si>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</si>
  <si>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</si>
  <si>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</si>
  <si>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</si>
  <si>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</si>
  <si>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</si>
  <si>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</si>
  <si>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</si>
  <si>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</si>
  <si>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</si>
  <si>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</si>
  <si>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</si>
  <si>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</si>
  <si>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</si>
  <si>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</si>
  <si>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</si>
  <si>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</si>
  <si>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</si>
  <si>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</si>
  <si>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</si>
  <si>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</si>
  <si>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</si>
  <si>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</si>
  <si>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</si>
  <si>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</si>
  <si>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</si>
  <si>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</si>
  <si>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</si>
  <si>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</si>
  <si>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</si>
  <si>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</si>
  <si>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</si>
  <si>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</si>
  <si>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</si>
  <si>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</si>
  <si>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</si>
  <si>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</si>
  <si>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</si>
  <si>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</si>
  <si>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</si>
  <si>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</si>
  <si>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</si>
  <si>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</si>
  <si>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</si>
  <si>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</si>
  <si>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</si>
  <si>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</si>
  <si>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</si>
  <si>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</si>
  <si>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</si>
  <si>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</si>
  <si>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</si>
  <si>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</si>
  <si>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</si>
  <si>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</si>
  <si>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</si>
  <si>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</si>
  <si>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</si>
  <si>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</si>
  <si>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</si>
  <si>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</si>
  <si>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</si>
  <si>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</si>
  <si>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</si>
  <si>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</si>
  <si>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</si>
  <si>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</si>
  <si>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</si>
  <si>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</si>
  <si>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</si>
  <si>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</si>
  <si>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</si>
  <si>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</si>
  <si>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</si>
  <si>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</si>
  <si>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</si>
  <si>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</si>
  <si>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</si>
  <si>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</si>
  <si>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</si>
  <si>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</si>
  <si>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</si>
  <si>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</si>
  <si>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</si>
  <si>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</si>
  <si>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</si>
  <si>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</si>
  <si>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</si>
  <si>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</si>
  <si>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</si>
  <si>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</si>
  <si>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</si>
  <si>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</si>
  <si>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</si>
  <si>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</si>
  <si>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</si>
  <si>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</si>
  <si>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</si>
  <si>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</si>
  <si>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</si>
  <si>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</si>
  <si>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</si>
  <si>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</si>
  <si>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</si>
  <si>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</si>
  <si>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</si>
  <si>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</si>
  <si>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</si>
  <si>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</si>
  <si>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</si>
  <si>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</si>
  <si>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</si>
  <si>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</si>
  <si>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</si>
  <si>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</si>
  <si>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</si>
  <si>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</si>
  <si>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</si>
  <si>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</si>
  <si>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</si>
  <si>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</si>
  <si>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</si>
  <si>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</si>
  <si>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</si>
  <si>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</si>
  <si>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</si>
  <si>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</si>
  <si>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</si>
  <si>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</si>
  <si>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</si>
  <si>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</si>
  <si>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</si>
  <si>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</si>
  <si>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</si>
  <si>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</si>
  <si>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</si>
  <si>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</si>
  <si>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</si>
  <si>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</si>
  <si>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</si>
  <si>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</si>
  <si>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</si>
  <si>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</si>
  <si>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</si>
  <si>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</si>
  <si>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</si>
  <si>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</si>
  <si>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</si>
  <si>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</si>
  <si>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</si>
  <si>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</si>
  <si>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</si>
  <si>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</si>
  <si>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</si>
  <si>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</si>
  <si>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</si>
  <si>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</si>
  <si>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</si>
  <si>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</si>
  <si>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</si>
  <si>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</si>
  <si>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</si>
  <si>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</si>
  <si>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</si>
  <si>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</si>
  <si>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</si>
  <si>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</si>
  <si>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</si>
  <si>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</si>
  <si>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</si>
  <si>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</si>
  <si>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</si>
  <si>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</si>
  <si>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</si>
  <si>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</si>
  <si>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</si>
  <si>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</si>
  <si>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</si>
  <si>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</si>
  <si>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</si>
  <si>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</si>
  <si>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</si>
  <si>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</si>
  <si>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</si>
  <si>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</si>
  <si>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</si>
  <si>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</si>
  <si>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</si>
  <si>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</si>
  <si>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</si>
  <si>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</si>
  <si>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</si>
  <si>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</si>
  <si>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</si>
  <si>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</si>
  <si>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</si>
  <si>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</si>
  <si>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</si>
  <si>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</si>
  <si>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</si>
  <si>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</si>
  <si>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</si>
  <si>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</si>
  <si>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</si>
  <si>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</si>
  <si>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</si>
  <si>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</si>
  <si>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</si>
  <si>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</si>
  <si>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</si>
  <si>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</si>
  <si>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</si>
  <si>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</si>
  <si>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</si>
  <si>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</si>
  <si>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</si>
  <si>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</si>
  <si>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</si>
  <si>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</si>
  <si>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</si>
  <si>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</si>
  <si>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</si>
  <si>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</si>
  <si>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</si>
  <si>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</si>
  <si>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</si>
  <si>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</si>
  <si>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</si>
  <si>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</si>
  <si>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</si>
  <si>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</si>
  <si>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</si>
  <si>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</si>
  <si>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</si>
  <si>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</si>
  <si>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</si>
  <si>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</si>
  <si>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</si>
  <si>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</si>
  <si>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</si>
  <si>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</si>
  <si>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</si>
  <si>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</si>
  <si>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</si>
  <si>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</si>
  <si>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</si>
  <si>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</si>
  <si>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</si>
  <si>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</si>
  <si>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</si>
  <si>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</si>
  <si>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</si>
  <si>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</si>
  <si>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</si>
  <si>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</si>
  <si>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</si>
  <si>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</si>
  <si>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</si>
  <si>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</si>
  <si>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</si>
  <si>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</si>
  <si>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</si>
  <si>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</si>
  <si>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</si>
  <si>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</si>
  <si>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</si>
  <si>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</si>
  <si>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</si>
  <si>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</si>
  <si>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</si>
  <si>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</si>
  <si>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</si>
  <si>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</si>
  <si>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</si>
  <si>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</si>
  <si>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</si>
  <si>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</si>
  <si>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</si>
  <si>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</si>
  <si>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</si>
  <si>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</si>
  <si>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</si>
  <si>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</si>
  <si>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</si>
  <si>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</si>
  <si>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</si>
  <si>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</si>
  <si>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</si>
  <si>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</si>
  <si>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</si>
  <si>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</si>
  <si>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</si>
  <si>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</si>
  <si>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</si>
  <si>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</si>
  <si>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</si>
  <si>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</si>
  <si>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</si>
  <si>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</si>
  <si>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</si>
  <si>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</si>
  <si>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</si>
  <si>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</si>
  <si>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</si>
  <si>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</si>
  <si>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</si>
  <si>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</si>
  <si>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</si>
  <si>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</si>
  <si>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</si>
  <si>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</si>
  <si>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</si>
  <si>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</si>
  <si>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</si>
  <si>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</si>
  <si>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</si>
  <si>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</si>
  <si>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</si>
  <si>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</si>
  <si>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</si>
  <si>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</si>
  <si>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</si>
  <si>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</si>
  <si>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</si>
  <si>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</si>
  <si>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</si>
  <si>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</si>
  <si>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</si>
  <si>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</si>
  <si>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</si>
  <si>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</si>
  <si>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</si>
  <si>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</si>
  <si>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</si>
  <si>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</si>
  <si>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</si>
  <si>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</si>
  <si>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</si>
  <si>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</si>
  <si>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</si>
  <si>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</si>
  <si>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</si>
  <si>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</si>
  <si>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</si>
  <si>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</si>
  <si>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</si>
  <si>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</si>
  <si>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</si>
  <si>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</si>
  <si>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</si>
  <si>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</si>
  <si>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</si>
  <si>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</si>
  <si>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</si>
  <si>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</si>
  <si>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</si>
  <si>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</si>
  <si>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</si>
  <si>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</si>
  <si>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</si>
  <si>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</si>
  <si>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</si>
  <si>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</si>
  <si>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</si>
  <si>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</si>
  <si>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</si>
  <si>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</si>
  <si>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</si>
  <si>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</si>
  <si>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</si>
  <si>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</si>
  <si>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</si>
  <si>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</si>
  <si>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</si>
  <si>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</si>
  <si>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</si>
  <si>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</si>
  <si>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</si>
  <si>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</si>
  <si>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</si>
  <si>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</si>
  <si>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</si>
  <si>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</si>
  <si>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</si>
  <si>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</si>
  <si>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</si>
  <si>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</si>
  <si>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</si>
  <si>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</si>
  <si>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</si>
  <si>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</si>
  <si>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</si>
  <si>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</si>
  <si>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</si>
  <si>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</si>
  <si>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</si>
  <si>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</si>
  <si>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</si>
  <si>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</si>
  <si>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</si>
  <si>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</si>
  <si>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</si>
  <si>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</si>
  <si>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</si>
  <si>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</si>
  <si>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</si>
  <si>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</si>
  <si>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</si>
  <si>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</si>
  <si>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</si>
  <si>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</si>
  <si>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</si>
  <si>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</si>
  <si>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</si>
  <si>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</si>
  <si>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</si>
  <si>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</si>
  <si>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</si>
  <si>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</si>
  <si>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</si>
  <si>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</si>
  <si>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</si>
  <si>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</si>
  <si>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</si>
  <si>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</si>
  <si>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</si>
  <si>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</si>
  <si>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</si>
  <si>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</si>
  <si>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</si>
  <si>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</si>
  <si>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</si>
  <si>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</si>
  <si>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</si>
  <si>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</si>
  <si>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</si>
  <si>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</si>
  <si>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</si>
  <si>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</si>
  <si>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</si>
  <si>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</si>
  <si>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</si>
  <si>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</si>
  <si>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</si>
  <si>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</si>
  <si>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</si>
  <si>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</si>
  <si>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</si>
  <si>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</si>
  <si>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</si>
  <si>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</si>
  <si>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</si>
  <si>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</si>
  <si>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</si>
  <si>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</si>
  <si>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</si>
  <si>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</si>
  <si>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</si>
  <si>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</si>
  <si>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</si>
  <si>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</si>
  <si>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</si>
  <si>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</si>
  <si>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</si>
  <si>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</si>
  <si>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</si>
  <si>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</si>
  <si>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</si>
  <si>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</si>
  <si>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</si>
  <si>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</si>
  <si>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</si>
  <si>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</si>
  <si>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</si>
  <si>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</si>
  <si>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</si>
  <si>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</si>
  <si>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</si>
  <si>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</si>
  <si>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</si>
  <si>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</si>
  <si>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</si>
  <si>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</si>
  <si>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</si>
  <si>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</si>
  <si>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</si>
  <si>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</si>
  <si>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</si>
  <si>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</si>
  <si>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</si>
  <si>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</si>
  <si>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</si>
  <si>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</si>
  <si>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</si>
  <si>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</si>
  <si>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</si>
  <si>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</si>
  <si>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</si>
  <si>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</si>
  <si>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</si>
  <si>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</si>
  <si>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</si>
  <si>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</si>
  <si>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</si>
  <si>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</si>
  <si>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</si>
  <si>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</si>
  <si>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</si>
  <si>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</si>
  <si>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</si>
  <si>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</si>
  <si>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</si>
  <si>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</si>
  <si>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</si>
  <si>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</si>
  <si>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</si>
  <si>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</si>
  <si>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</si>
  <si>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</si>
  <si>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</si>
  <si>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</si>
  <si>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</si>
  <si>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</si>
  <si>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</si>
  <si>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</si>
  <si>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</si>
  <si>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</si>
  <si>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</si>
  <si>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</si>
  <si>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</si>
  <si>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</si>
  <si>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</si>
  <si>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</si>
  <si>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</si>
  <si>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</si>
  <si>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</si>
  <si>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</si>
  <si>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</si>
  <si>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</si>
  <si>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</si>
  <si>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</si>
  <si>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</si>
  <si>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</si>
  <si>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</si>
  <si>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</si>
  <si>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</si>
  <si>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</si>
  <si>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</si>
  <si>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</si>
  <si>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</si>
  <si>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</si>
  <si>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</si>
  <si>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</si>
  <si>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</si>
  <si>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</si>
  <si>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</si>
  <si>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</si>
  <si>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</si>
  <si>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</si>
  <si>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</si>
  <si>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</si>
  <si>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</si>
  <si>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</si>
  <si>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</si>
  <si>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</si>
  <si>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</si>
  <si>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</si>
  <si>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</si>
  <si>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</si>
  <si>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</si>
  <si>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</si>
  <si>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</si>
  <si>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</si>
  <si>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</si>
  <si>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</si>
  <si>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</si>
  <si>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</si>
  <si>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</si>
  <si>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</si>
  <si>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</si>
  <si>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</si>
  <si>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</si>
  <si>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</si>
  <si>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</si>
  <si>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</si>
  <si>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</si>
  <si>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</si>
  <si>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</si>
  <si>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</si>
  <si>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</si>
  <si>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</si>
  <si>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</si>
  <si>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</si>
  <si>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</si>
  <si>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</si>
  <si>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</si>
  <si>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</si>
  <si>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</si>
  <si>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</si>
  <si>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</si>
  <si>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</si>
  <si>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</si>
  <si>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</si>
  <si>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</si>
  <si>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</si>
  <si>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</si>
  <si>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</si>
  <si>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</si>
  <si>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</si>
  <si>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</si>
  <si>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</si>
  <si>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</si>
  <si>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</si>
  <si>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</si>
  <si>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</si>
  <si>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</si>
  <si>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</si>
  <si>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</si>
  <si>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</si>
  <si>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</si>
  <si>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</si>
  <si>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</si>
  <si>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</si>
  <si>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</si>
  <si>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</si>
  <si>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</si>
  <si>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</si>
  <si>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</si>
  <si>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</si>
  <si>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</si>
  <si>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</si>
  <si>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</si>
  <si>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</si>
  <si>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</si>
  <si>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</si>
  <si>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</si>
  <si>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</si>
  <si>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</si>
  <si>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</si>
  <si>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</si>
  <si>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</si>
  <si>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</si>
  <si>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</si>
  <si>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</si>
  <si>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</si>
  <si>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</si>
  <si>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</si>
  <si>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</si>
  <si>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</si>
  <si>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</si>
  <si>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</si>
  <si>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</si>
  <si>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</si>
  <si>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</si>
  <si>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</si>
  <si>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</si>
  <si>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</si>
  <si>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</si>
  <si>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</si>
  <si>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</si>
  <si>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</si>
  <si>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</si>
  <si>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</si>
  <si>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</si>
  <si>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</si>
  <si>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</si>
  <si>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</si>
  <si>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</si>
  <si>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</si>
  <si>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</si>
  <si>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</si>
  <si>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</si>
  <si>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</si>
  <si>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</si>
  <si>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</si>
  <si>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</si>
  <si>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</si>
  <si>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</si>
  <si>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</si>
  <si>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</si>
  <si>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</si>
  <si>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</si>
  <si>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</si>
  <si>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</si>
  <si>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</si>
  <si>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</si>
  <si>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</si>
  <si>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</si>
  <si>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</si>
  <si>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</si>
  <si>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</si>
  <si>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</si>
  <si>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</si>
  <si>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</si>
  <si>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</si>
  <si>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</si>
  <si>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</si>
  <si>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</si>
  <si>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</si>
  <si>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</si>
  <si>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</si>
  <si>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</si>
  <si>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</si>
  <si>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</si>
  <si>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</si>
  <si>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</si>
  <si>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</si>
  <si>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</si>
  <si>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</si>
  <si>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</si>
  <si>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</si>
  <si>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</si>
  <si>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</si>
  <si>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</si>
  <si>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</si>
  <si>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</si>
  <si>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</si>
  <si>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</si>
  <si>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</si>
  <si>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</si>
  <si>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</si>
  <si>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</si>
  <si>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</si>
  <si>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</si>
  <si>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</si>
  <si>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</si>
  <si>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</si>
  <si>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</si>
  <si>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</si>
  <si>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</si>
  <si>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</si>
  <si>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</si>
  <si>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</si>
  <si>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</si>
  <si>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</si>
  <si>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</si>
  <si>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</si>
  <si>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</si>
  <si>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</si>
  <si>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</si>
  <si>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</si>
  <si>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</si>
  <si>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</si>
  <si>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</si>
  <si>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</si>
  <si>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</si>
  <si>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</si>
  <si>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</si>
  <si>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</si>
  <si>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</si>
  <si>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</si>
  <si>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</si>
  <si>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</si>
  <si>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</si>
  <si>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</si>
  <si>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</si>
  <si>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</si>
  <si>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</si>
  <si>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</si>
  <si>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</si>
  <si>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</si>
  <si>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</si>
  <si>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</si>
  <si>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</si>
  <si>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</si>
  <si>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</si>
  <si>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</si>
  <si>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</si>
  <si>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</si>
  <si>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</si>
  <si>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</si>
  <si>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</si>
  <si>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</si>
  <si>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</si>
  <si>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</si>
  <si>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</si>
  <si>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</si>
  <si>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</si>
  <si>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</si>
  <si>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</si>
  <si>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</si>
  <si>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</si>
  <si>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</si>
  <si>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</si>
  <si>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</si>
  <si>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</si>
  <si>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</si>
  <si>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</si>
  <si>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</si>
  <si>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</si>
  <si>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</si>
  <si>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</si>
  <si>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</si>
  <si>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</si>
  <si>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</si>
  <si>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</si>
  <si>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</si>
  <si>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</si>
  <si>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</si>
  <si>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</si>
  <si>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</si>
  <si>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</si>
  <si>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</si>
  <si>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</si>
  <si>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</si>
  <si>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</si>
  <si>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</si>
  <si>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</si>
  <si>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</si>
  <si>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</si>
  <si>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</si>
  <si>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</si>
  <si>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</si>
  <si>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</si>
  <si>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</si>
  <si>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</si>
  <si>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</si>
  <si>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</si>
  <si>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</si>
  <si>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</si>
  <si>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</si>
  <si>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</si>
  <si>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</si>
  <si>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</si>
  <si>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</si>
  <si>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</si>
  <si>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</si>
  <si>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</si>
  <si>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</si>
  <si>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</si>
  <si>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</si>
  <si>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</si>
  <si>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</si>
  <si>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</si>
  <si>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</si>
  <si>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</si>
  <si>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</si>
  <si>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</si>
  <si>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</si>
  <si>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</si>
  <si>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</si>
  <si>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</si>
  <si>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</si>
  <si>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</si>
  <si>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</si>
  <si>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</si>
  <si>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</si>
  <si>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</si>
  <si>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</si>
  <si>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</si>
  <si>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</si>
  <si>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</si>
  <si>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</si>
  <si>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</si>
  <si>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</si>
  <si>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</si>
  <si>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</si>
  <si>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</si>
  <si>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</si>
  <si>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</si>
  <si>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</si>
  <si>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</si>
  <si>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</si>
  <si>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</si>
  <si>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</si>
  <si>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</si>
  <si>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</si>
  <si>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</si>
  <si>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</si>
  <si>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</si>
  <si>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</si>
  <si>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</si>
  <si>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</si>
  <si>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</si>
  <si>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</si>
  <si>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</si>
  <si>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</si>
  <si>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</si>
  <si>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</si>
  <si>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</si>
  <si>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</si>
  <si>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</si>
  <si>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</si>
  <si>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</si>
  <si>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</si>
  <si>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</si>
  <si>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</si>
  <si>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</si>
  <si>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</si>
  <si>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</si>
  <si>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</si>
  <si>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</si>
  <si>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</si>
  <si>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</si>
  <si>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</si>
  <si>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</si>
  <si>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</si>
  <si>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</si>
  <si>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</si>
  <si>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</si>
  <si>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</si>
  <si>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</si>
  <si>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</si>
  <si>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</si>
  <si>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</si>
  <si>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</si>
  <si>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</si>
  <si>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</si>
  <si>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</si>
  <si>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</si>
  <si>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</si>
  <si>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</si>
  <si>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</si>
  <si>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</si>
  <si>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</si>
  <si>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</si>
  <si>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</si>
  <si>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</si>
  <si>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</si>
  <si>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</si>
  <si>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</si>
  <si>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</si>
  <si>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</si>
  <si>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</si>
  <si>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</si>
  <si>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</si>
  <si>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</si>
  <si>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</si>
  <si>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</si>
  <si>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</si>
  <si>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</si>
  <si>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</si>
  <si>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</si>
  <si>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</si>
  <si>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</si>
  <si>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</si>
  <si>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</si>
  <si>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</si>
  <si>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</si>
  <si>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</si>
  <si>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</si>
  <si>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</si>
  <si>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</si>
  <si>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</si>
  <si>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</si>
  <si>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</si>
  <si>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</si>
  <si>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</si>
  <si>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</si>
  <si>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</si>
  <si>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</si>
  <si>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</si>
  <si>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</si>
  <si>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</si>
  <si>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</si>
  <si>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</si>
  <si>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</si>
  <si>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</si>
  <si>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</si>
  <si>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</si>
  <si>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</si>
  <si>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</si>
  <si>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</si>
  <si>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</si>
  <si>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</si>
  <si>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</si>
  <si>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</si>
  <si>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</si>
  <si>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</si>
  <si>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</si>
  <si>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</si>
  <si>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</si>
  <si>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</si>
  <si>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</si>
  <si>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</si>
  <si>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</si>
  <si>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</si>
  <si>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</si>
  <si>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</si>
  <si>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</si>
  <si>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</si>
  <si>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</si>
  <si>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</si>
  <si>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</si>
  <si>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</si>
  <si>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</si>
  <si>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</si>
  <si>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</si>
  <si>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</si>
  <si>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</si>
  <si>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</si>
  <si>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</si>
  <si>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</si>
  <si>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</si>
  <si>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</si>
  <si>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</si>
  <si>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</si>
  <si>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</si>
  <si>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</si>
  <si>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</si>
  <si>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</si>
  <si>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</si>
  <si>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</si>
  <si>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</si>
  <si>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</si>
  <si>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</si>
  <si>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</si>
  <si>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</si>
  <si>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</si>
  <si>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</si>
  <si>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</si>
  <si>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</si>
  <si>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</si>
  <si>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</si>
  <si>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</si>
  <si>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</si>
  <si>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</si>
  <si>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</si>
  <si>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</si>
  <si>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</si>
  <si>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</si>
  <si>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</si>
  <si>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</si>
  <si>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</si>
  <si>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</si>
  <si>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</si>
  <si>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</si>
  <si>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</si>
  <si>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</si>
  <si>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</si>
  <si>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</si>
  <si>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</si>
  <si>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</si>
  <si>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</si>
  <si>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</si>
  <si>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</si>
  <si>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</si>
  <si>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</si>
  <si>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</si>
  <si>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</si>
  <si>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</si>
  <si>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</si>
  <si>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</si>
  <si>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</si>
  <si>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</si>
  <si>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</si>
  <si>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</si>
  <si>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</si>
  <si>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</si>
  <si>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</si>
  <si>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</si>
  <si>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</si>
  <si>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</si>
  <si>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</si>
  <si>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</si>
  <si>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</si>
  <si>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</si>
  <si>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</si>
  <si>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</si>
  <si>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</si>
  <si>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</si>
  <si>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</si>
  <si>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</si>
  <si>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</si>
  <si>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</si>
  <si>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</si>
  <si>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</si>
  <si>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</si>
  <si>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</si>
  <si>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</si>
  <si>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</si>
  <si>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</si>
  <si>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</si>
  <si>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</si>
  <si>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</si>
  <si>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</si>
  <si>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</si>
  <si>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</si>
  <si>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</si>
  <si>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</si>
  <si>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</si>
  <si>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</si>
  <si>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</si>
  <si>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</si>
  <si>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</si>
  <si>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</si>
  <si>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</si>
  <si>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</si>
  <si>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</si>
  <si>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</si>
  <si>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</si>
  <si>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</si>
  <si>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</si>
  <si>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</si>
  <si>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</si>
  <si>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</si>
  <si>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</si>
  <si>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</si>
  <si>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</si>
  <si>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</si>
  <si>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</si>
  <si>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</si>
  <si>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</si>
  <si>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</si>
  <si>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</si>
  <si>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</si>
  <si>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</si>
  <si>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</si>
  <si>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</si>
  <si>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</si>
  <si>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</si>
  <si>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</si>
  <si>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</si>
  <si>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</si>
  <si>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</si>
  <si>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</si>
  <si>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</si>
  <si>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</si>
  <si>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</si>
  <si>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</si>
  <si>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</si>
  <si>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</si>
  <si>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</si>
  <si>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</si>
  <si>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</si>
  <si>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</si>
  <si>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</si>
  <si>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</si>
  <si>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</si>
  <si>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</si>
  <si>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</si>
  <si>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</si>
  <si>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</si>
  <si>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</si>
  <si>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</si>
  <si>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</si>
  <si>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</si>
  <si>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</si>
  <si>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</si>
  <si>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</si>
  <si>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</si>
  <si>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</si>
  <si>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</si>
  <si>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</si>
  <si>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</si>
  <si>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</si>
  <si>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</si>
  <si>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</si>
  <si>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</si>
  <si>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</si>
  <si>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</si>
  <si>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</si>
  <si>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</si>
  <si>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</si>
  <si>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</si>
  <si>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</si>
  <si>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</si>
  <si>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</si>
  <si>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</si>
  <si>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</si>
  <si>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</si>
  <si>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</si>
  <si>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</si>
  <si>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</si>
  <si>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</si>
  <si>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</si>
  <si>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</si>
  <si>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</si>
  <si>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</si>
  <si>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</si>
  <si>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</si>
  <si>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</si>
  <si>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</si>
  <si>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</si>
  <si>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</si>
  <si>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</si>
  <si>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</si>
  <si>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</si>
  <si>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</si>
  <si>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</si>
  <si>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</si>
  <si>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</si>
  <si>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</si>
  <si>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</si>
  <si>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</si>
  <si>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</si>
  <si>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</si>
  <si>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</si>
  <si>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</si>
  <si>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</si>
  <si>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</si>
  <si>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</si>
  <si>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</si>
  <si>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</si>
  <si>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</si>
  <si>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</si>
  <si>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</si>
  <si>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</si>
  <si>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</si>
  <si>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</si>
  <si>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</si>
  <si>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</si>
  <si>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</si>
  <si>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</si>
  <si>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</si>
  <si>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</si>
  <si>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</si>
  <si>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</si>
  <si>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</si>
  <si>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</si>
  <si>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</si>
  <si>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</si>
  <si>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</si>
  <si>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</si>
  <si>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</si>
  <si>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</si>
  <si>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</si>
  <si>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</si>
  <si>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</si>
  <si>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</si>
  <si>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</si>
  <si>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</si>
  <si>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</si>
  <si>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</si>
  <si>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</si>
  <si>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</si>
  <si>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</si>
  <si>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</si>
  <si>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</si>
  <si>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</si>
  <si>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</si>
  <si>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</si>
  <si>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</si>
  <si>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</si>
  <si>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</si>
  <si>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</si>
  <si>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</si>
  <si>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</si>
  <si>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</si>
  <si>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</si>
  <si>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</si>
  <si>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</si>
  <si>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</si>
  <si>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</si>
  <si>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</si>
  <si>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</si>
  <si>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</si>
  <si>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</si>
  <si>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</si>
  <si>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</si>
  <si>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</si>
  <si>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</si>
  <si>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</si>
  <si>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</si>
  <si>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</si>
  <si>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</si>
  <si>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</si>
  <si>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</si>
  <si>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</si>
  <si>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</si>
  <si>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</si>
  <si>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</si>
  <si>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</si>
  <si>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</si>
  <si>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</si>
  <si>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</si>
  <si>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</si>
  <si>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</si>
  <si>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</si>
  <si>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</si>
  <si>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</si>
  <si>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</si>
  <si>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</si>
  <si>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</si>
  <si>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</si>
  <si>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</si>
  <si>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</si>
  <si>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</si>
  <si>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</si>
  <si>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</si>
  <si>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</si>
  <si>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</si>
  <si>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</si>
  <si>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</si>
  <si>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</si>
  <si>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</si>
  <si>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</si>
  <si>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</si>
  <si>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</si>
  <si>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</si>
  <si>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</si>
  <si>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</si>
  <si>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</si>
  <si>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</si>
  <si>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</si>
  <si>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</si>
  <si>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</si>
  <si>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</si>
  <si>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</si>
  <si>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</si>
  <si>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</si>
  <si>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</si>
  <si>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</si>
  <si>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</si>
  <si>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</si>
  <si>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</si>
  <si>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</si>
  <si>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</si>
  <si>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</si>
  <si>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</si>
  <si>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</si>
  <si>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</si>
  <si>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</si>
  <si>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</si>
  <si>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</si>
  <si>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</si>
  <si>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</si>
  <si>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</si>
  <si>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</si>
  <si>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</si>
  <si>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</si>
  <si>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</si>
  <si>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</si>
  <si>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</si>
  <si>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</si>
  <si>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</si>
  <si>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</si>
  <si>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</si>
  <si>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</si>
  <si>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</si>
  <si>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</si>
  <si>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</si>
  <si>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</si>
  <si>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</si>
  <si>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</si>
  <si>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</si>
  <si>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</si>
  <si>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</si>
  <si>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</si>
  <si>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</si>
  <si>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</si>
  <si>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</si>
  <si>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</si>
  <si>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</si>
  <si>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</si>
  <si>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</si>
  <si>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</si>
  <si>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</si>
  <si>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</si>
  <si>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</si>
  <si>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</si>
  <si>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</si>
  <si>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</si>
  <si>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</si>
  <si>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</si>
  <si>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</si>
  <si>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</si>
  <si>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</si>
  <si>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</si>
  <si>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</si>
  <si>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</si>
  <si>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</si>
  <si>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</si>
  <si>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</si>
  <si>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</si>
  <si>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</si>
  <si>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</si>
  <si>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</si>
  <si>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</si>
  <si>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</si>
  <si>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</si>
  <si>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</si>
  <si>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</si>
  <si>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</si>
  <si>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</si>
  <si>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</si>
  <si>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</si>
  <si>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</si>
  <si>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</si>
  <si>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</si>
  <si>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</si>
  <si>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</si>
  <si>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</si>
  <si>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</si>
  <si>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</si>
  <si>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</si>
  <si>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</si>
  <si>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</si>
  <si>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</si>
  <si>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</si>
  <si>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</si>
  <si>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</si>
  <si>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</si>
  <si>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</si>
  <si>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</si>
  <si>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</si>
  <si>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</si>
  <si>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</si>
  <si>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</si>
  <si>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</si>
  <si>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</si>
  <si>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</si>
  <si>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</si>
  <si>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</si>
  <si>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</si>
  <si>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</si>
  <si>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</si>
  <si>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</si>
  <si>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</si>
  <si>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</si>
  <si>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</si>
  <si>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</si>
  <si>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</si>
  <si>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</si>
  <si>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</si>
  <si>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</si>
  <si>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</si>
  <si>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</si>
  <si>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</si>
  <si>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</si>
  <si>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</si>
  <si>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</si>
  <si>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</si>
  <si>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</si>
  <si>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</si>
  <si>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</si>
  <si>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</si>
  <si>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</si>
  <si>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</si>
  <si>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</si>
  <si>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</si>
  <si>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</si>
  <si>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</si>
  <si>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</si>
  <si>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</si>
  <si>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</si>
  <si>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</si>
  <si>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</si>
  <si>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</si>
  <si>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</si>
  <si>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</si>
  <si>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</si>
  <si>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</si>
  <si>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</si>
  <si>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</si>
  <si>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</si>
  <si>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</si>
  <si>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</si>
  <si>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</si>
  <si>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</si>
  <si>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</si>
  <si>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</si>
  <si>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</si>
  <si>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</si>
  <si>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</si>
  <si>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</si>
  <si>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</si>
  <si>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</si>
  <si>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</si>
  <si>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</si>
  <si>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</si>
  <si>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</si>
  <si>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</si>
  <si>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</si>
  <si>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</si>
  <si>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</si>
  <si>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</si>
  <si>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</si>
  <si>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</si>
  <si>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</si>
  <si>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</si>
  <si>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</si>
  <si>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</si>
  <si>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</si>
  <si>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</si>
  <si>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</si>
  <si>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</si>
  <si>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</si>
  <si>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</si>
  <si>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</si>
  <si>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</si>
  <si>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</si>
  <si>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</si>
  <si>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</si>
  <si>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</si>
  <si>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</si>
  <si>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</si>
  <si>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</si>
  <si>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</si>
  <si>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</si>
  <si>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</si>
  <si>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</si>
  <si>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</si>
  <si>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</si>
  <si>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</si>
  <si>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</si>
  <si>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</si>
  <si>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</si>
  <si>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</si>
  <si>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</si>
  <si>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</si>
  <si>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</si>
  <si>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</si>
  <si>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</si>
  <si>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</si>
  <si>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</si>
  <si>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</si>
  <si>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</si>
  <si>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</si>
  <si>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</si>
  <si>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</si>
  <si>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</si>
  <si>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</si>
  <si>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</si>
  <si>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</si>
  <si>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</si>
  <si>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</si>
  <si>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</si>
  <si>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</si>
  <si>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</si>
  <si>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</si>
  <si>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</si>
  <si>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</si>
  <si>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</si>
  <si>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</si>
  <si>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</si>
  <si>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</si>
  <si>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</si>
  <si>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</si>
  <si>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</si>
  <si>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</si>
  <si>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</si>
  <si>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</si>
  <si>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</si>
  <si>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</si>
  <si>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</si>
  <si>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</si>
  <si>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</si>
  <si>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</si>
  <si>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</si>
  <si>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</si>
  <si>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</si>
  <si>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</si>
  <si>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</si>
  <si>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</si>
  <si>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</si>
  <si>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</si>
  <si>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</si>
  <si>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</si>
  <si>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</si>
  <si>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</si>
  <si>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</si>
  <si>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</si>
  <si>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</si>
  <si>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</si>
  <si>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</si>
  <si>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</si>
  <si>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</si>
  <si>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</si>
  <si>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</si>
  <si>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</si>
  <si>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</si>
  <si>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</si>
  <si>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</si>
  <si>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</si>
  <si>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</si>
  <si>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</si>
  <si>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</si>
  <si>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</si>
  <si>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</si>
  <si>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</si>
  <si>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</si>
  <si>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</si>
  <si>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</si>
  <si>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</si>
  <si>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</si>
  <si>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</si>
  <si>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</si>
  <si>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</si>
  <si>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</si>
  <si>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</si>
  <si>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</si>
  <si>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</si>
  <si>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</si>
  <si>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</si>
  <si>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</si>
  <si>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</si>
  <si>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</si>
  <si>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</si>
  <si>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</si>
  <si>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</si>
  <si>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</si>
  <si>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</si>
  <si>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</si>
  <si>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</si>
  <si>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</si>
  <si>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</si>
  <si>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</si>
  <si>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</si>
  <si>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</si>
  <si>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</si>
  <si>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</si>
  <si>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</si>
  <si>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</si>
  <si>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</si>
  <si>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</si>
  <si>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</si>
  <si>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</si>
  <si>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</si>
  <si>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</si>
  <si>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</si>
  <si>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</si>
  <si>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</si>
  <si>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</si>
  <si>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</si>
  <si>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</si>
  <si>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</si>
  <si>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</si>
  <si>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</si>
  <si>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</si>
  <si>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</si>
  <si>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</si>
  <si>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</si>
  <si>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</si>
  <si>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</si>
  <si>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</si>
  <si>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</si>
  <si>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</si>
  <si>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</si>
  <si>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</si>
  <si>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</si>
  <si>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</si>
  <si>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</si>
  <si>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</si>
  <si>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</si>
  <si>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</si>
  <si>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</si>
  <si>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</si>
  <si>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</si>
  <si>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</si>
  <si>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</si>
  <si>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</si>
  <si>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</si>
  <si>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</si>
  <si>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</si>
  <si>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</si>
  <si>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</si>
  <si>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</si>
  <si>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</si>
  <si>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</si>
  <si>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</si>
  <si>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</si>
  <si>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</si>
  <si>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</si>
  <si>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</si>
  <si>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</si>
  <si>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</si>
  <si>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</si>
  <si>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</si>
  <si>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</si>
  <si>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</si>
  <si>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</si>
  <si>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</si>
  <si>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</si>
  <si>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</si>
  <si>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</si>
  <si>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</si>
  <si>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</si>
  <si>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</si>
  <si>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</si>
  <si>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</si>
  <si>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</si>
  <si>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</si>
  <si>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</si>
  <si>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</si>
  <si>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</si>
  <si>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</si>
  <si>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</si>
  <si>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</si>
  <si>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</si>
  <si>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</si>
  <si>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</si>
  <si>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</si>
  <si>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</si>
  <si>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</si>
  <si>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</si>
  <si>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</si>
  <si>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</si>
  <si>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</si>
  <si>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</si>
  <si>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</si>
  <si>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</si>
  <si>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</si>
  <si>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</si>
  <si>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</si>
  <si>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</si>
  <si>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</si>
  <si>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</si>
  <si>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</si>
  <si>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</si>
  <si>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</si>
  <si>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</si>
  <si>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</si>
  <si>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</si>
  <si>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</si>
  <si>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</si>
  <si>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</si>
  <si>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</si>
  <si>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</si>
  <si>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</si>
  <si>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</si>
  <si>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</si>
  <si>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</si>
  <si>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</si>
  <si>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</si>
  <si>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</si>
  <si>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</si>
  <si>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</si>
  <si>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</si>
  <si>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</si>
  <si>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</si>
  <si>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</si>
  <si>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</si>
  <si>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</si>
  <si>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</si>
  <si>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</si>
  <si>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</si>
  <si>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</si>
  <si>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</si>
  <si>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</si>
  <si>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</si>
  <si>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</si>
  <si>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</si>
  <si>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</si>
  <si>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</si>
  <si>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</si>
  <si>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</si>
  <si>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</si>
  <si>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</si>
  <si>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</si>
  <si>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</si>
  <si>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</si>
  <si>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</si>
  <si>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</si>
  <si>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</si>
  <si>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</si>
  <si>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</si>
  <si>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</si>
  <si>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</si>
  <si>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</si>
  <si>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</si>
  <si>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</si>
  <si>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</si>
  <si>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</si>
  <si>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</si>
  <si>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</si>
  <si>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</si>
  <si>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</si>
  <si>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</si>
  <si>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</si>
  <si>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</si>
  <si>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</si>
  <si>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</si>
  <si>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</si>
  <si>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</si>
  <si>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</si>
  <si>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</si>
  <si>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</si>
  <si>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</si>
  <si>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</si>
  <si>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</si>
  <si>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</si>
  <si>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</si>
  <si>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</si>
  <si>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</si>
  <si>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</si>
  <si>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</si>
  <si>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</si>
  <si>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</si>
  <si>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</si>
  <si>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</si>
  <si>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</si>
  <si>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</si>
  <si>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</si>
  <si>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</si>
  <si>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</si>
  <si>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</si>
  <si>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</si>
  <si>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</si>
  <si>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</si>
  <si>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</si>
  <si>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</si>
  <si>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</si>
  <si>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</si>
  <si>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</si>
  <si>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</si>
  <si>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</si>
  <si>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</si>
  <si>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</si>
  <si>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</si>
  <si>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</si>
  <si>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</si>
  <si>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</si>
  <si>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</si>
  <si>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</si>
  <si>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</si>
  <si>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</si>
  <si>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</si>
  <si>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</si>
  <si>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</si>
  <si>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</si>
  <si>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</si>
  <si>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</si>
  <si>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</si>
  <si>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</si>
  <si>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</si>
  <si>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</si>
  <si>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</si>
  <si>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</si>
  <si>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</si>
  <si>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</si>
  <si>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</si>
  <si>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</si>
  <si>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</si>
  <si>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</si>
  <si>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</si>
  <si>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</si>
  <si>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</si>
  <si>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</si>
  <si>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</si>
  <si>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</si>
  <si>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</si>
  <si>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</si>
  <si>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</si>
  <si>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</si>
  <si>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</si>
  <si>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</si>
  <si>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</si>
  <si>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</si>
  <si>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</si>
  <si>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</si>
  <si>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</si>
  <si>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</si>
  <si>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</si>
  <si>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</si>
  <si>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</si>
  <si>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</si>
  <si>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</si>
  <si>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</si>
  <si>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</si>
  <si>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</si>
  <si>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</si>
  <si>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</si>
  <si>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</si>
  <si>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</si>
  <si>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</si>
  <si>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</si>
  <si>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</si>
  <si>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</si>
  <si>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</si>
  <si>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</si>
  <si>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</si>
  <si>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</si>
  <si>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</si>
  <si>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</si>
  <si>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</si>
  <si>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</si>
  <si>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</si>
  <si>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</si>
  <si>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</si>
  <si>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</si>
  <si>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</si>
  <si>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</si>
  <si>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</si>
  <si>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</si>
  <si>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</si>
  <si>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</si>
  <si>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</si>
  <si>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</si>
  <si>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</si>
  <si>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</si>
  <si>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</si>
  <si>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</si>
  <si>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</si>
  <si>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</si>
  <si>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</si>
  <si>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</si>
  <si>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</si>
  <si>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</si>
  <si>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</si>
  <si>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</si>
  <si>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</si>
  <si>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</si>
  <si>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</si>
  <si>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</si>
  <si>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</si>
  <si>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</si>
  <si>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</si>
  <si>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</si>
  <si>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</si>
  <si>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</si>
  <si>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</si>
  <si>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</si>
  <si>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</si>
  <si>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</si>
  <si>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</si>
  <si>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</si>
  <si>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</si>
  <si>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</si>
  <si>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</si>
  <si>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</si>
  <si>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</si>
  <si>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</si>
  <si>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</si>
  <si>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</si>
  <si>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</si>
  <si>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</si>
  <si>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</si>
  <si>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</si>
  <si>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</si>
  <si>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</si>
  <si>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</si>
  <si>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</si>
  <si>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</si>
  <si>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</si>
  <si>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</si>
  <si>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</si>
  <si>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</si>
  <si>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</si>
  <si>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</si>
  <si>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</si>
  <si>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</si>
  <si>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</si>
  <si>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</si>
  <si>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</si>
  <si>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</si>
  <si>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</si>
  <si>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</si>
  <si>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</si>
  <si>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</si>
  <si>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</si>
  <si>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</si>
  <si>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</si>
  <si>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</si>
  <si>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</si>
  <si>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</si>
  <si>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</si>
  <si>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</si>
  <si>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</si>
  <si>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</si>
  <si>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</si>
  <si>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</si>
  <si>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</si>
  <si>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</si>
  <si>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</si>
  <si>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</si>
  <si>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</si>
  <si>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</si>
  <si>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</si>
  <si>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</si>
  <si>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</si>
  <si>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</si>
  <si>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</si>
  <si>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</si>
  <si>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</si>
  <si>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</si>
  <si>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</si>
  <si>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</si>
  <si>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</si>
  <si>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</si>
  <si>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</si>
  <si>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</si>
  <si>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</si>
  <si>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</si>
  <si>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</si>
  <si>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</si>
  <si>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</si>
  <si>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</si>
  <si>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</si>
  <si>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</si>
  <si>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</si>
  <si>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</si>
  <si>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</si>
  <si>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</si>
  <si>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</si>
  <si>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</si>
  <si>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</si>
  <si>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</si>
  <si>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</si>
  <si>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</si>
  <si>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</si>
  <si>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</si>
  <si>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</si>
  <si>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</si>
  <si>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</si>
  <si>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</si>
  <si>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</si>
  <si>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</si>
  <si>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</si>
  <si>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</si>
  <si>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</si>
  <si>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</si>
  <si>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</si>
  <si>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</si>
  <si>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</si>
  <si>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</si>
  <si>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</si>
  <si>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</si>
  <si>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</si>
  <si>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</si>
  <si>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</si>
  <si>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</si>
  <si>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</si>
  <si>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</si>
  <si>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</si>
  <si>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</si>
  <si>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</si>
  <si>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</si>
  <si>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</si>
  <si>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</si>
  <si>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</si>
  <si>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</si>
  <si>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</si>
  <si>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</si>
  <si>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</si>
  <si>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</si>
  <si>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</si>
  <si>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</si>
  <si>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</si>
  <si>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</si>
  <si>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</si>
  <si>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</si>
  <si>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</si>
  <si>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</si>
  <si>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</si>
  <si>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</si>
  <si>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</si>
  <si>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</si>
  <si>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</si>
  <si>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</si>
  <si>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</si>
  <si>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</si>
  <si>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</si>
  <si>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</si>
  <si>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</si>
  <si>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</si>
  <si>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</si>
  <si>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</si>
  <si>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</si>
  <si>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</si>
  <si>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</si>
  <si>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</si>
  <si>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</si>
  <si>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</si>
  <si>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</si>
  <si>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</si>
  <si>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</si>
  <si>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</si>
  <si>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</si>
  <si>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</si>
  <si>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</si>
  <si>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</si>
  <si>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</si>
  <si>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</si>
  <si>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</si>
  <si>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</si>
  <si>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</si>
  <si>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</si>
  <si>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</si>
  <si>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</si>
  <si>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</si>
  <si>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</si>
  <si>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</si>
  <si>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</si>
  <si>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</si>
  <si>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</si>
  <si>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</si>
  <si>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</si>
  <si>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</si>
  <si>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</si>
  <si>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</si>
  <si>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</si>
  <si>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</si>
  <si>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</si>
  <si>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</si>
  <si>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</si>
  <si>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</si>
  <si>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</si>
  <si>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</si>
  <si>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</si>
  <si>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</si>
  <si>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</si>
  <si>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</si>
  <si>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</si>
  <si>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</si>
  <si>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</si>
  <si>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</si>
  <si>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</si>
  <si>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</si>
  <si>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</si>
  <si>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</si>
  <si>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</si>
  <si>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</si>
  <si>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</si>
  <si>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</si>
  <si>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</si>
  <si>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</si>
  <si>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</si>
  <si>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</si>
  <si>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</si>
  <si>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</si>
  <si>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</si>
  <si>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</si>
  <si>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</si>
  <si>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</si>
  <si>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</si>
  <si>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</si>
  <si>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</si>
  <si>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</si>
  <si>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</si>
  <si>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</si>
  <si>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</si>
  <si>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</si>
  <si>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</si>
  <si>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</si>
  <si>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</si>
  <si>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</si>
  <si>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</si>
  <si>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</si>
  <si>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</si>
  <si>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</si>
  <si>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</si>
  <si>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</si>
  <si>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</si>
  <si>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</si>
  <si>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</si>
  <si>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</si>
  <si>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</si>
  <si>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</si>
  <si>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</si>
  <si>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</si>
  <si>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</si>
  <si>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</si>
  <si>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</si>
  <si>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</si>
  <si>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</si>
  <si>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</si>
  <si>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</si>
  <si>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</si>
  <si>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</si>
  <si>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</si>
  <si>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</si>
  <si>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</si>
  <si>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</si>
  <si>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</si>
  <si>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</si>
  <si>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</si>
  <si>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</si>
  <si>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</si>
  <si>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</si>
  <si>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</si>
  <si>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</si>
  <si>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</si>
  <si>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</si>
  <si>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</si>
  <si>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</si>
  <si>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</si>
  <si>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</si>
  <si>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</si>
  <si>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</si>
  <si>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</si>
  <si>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</si>
  <si>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</si>
  <si>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</si>
  <si>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</si>
  <si>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</si>
  <si>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</si>
  <si>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</si>
  <si>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</si>
  <si>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</si>
  <si>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</si>
  <si>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</si>
  <si>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</si>
  <si>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ETA  20 min</t>
  </si>
  <si>
    <t>PCM-20251114-00000469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</si>
  <si>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</si>
  <si>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</si>
  <si>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</si>
  <si>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</si>
  <si>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</si>
  <si>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</si>
  <si>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</si>
  <si>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</si>
  <si>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</si>
  <si>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</si>
  <si>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</si>
  <si>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</si>
  <si>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</si>
  <si>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</si>
  <si>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PCM-20251114-00000475</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</si>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</sst>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312.46194652777922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45975.410372453705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45975.410372453705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45975.410372453705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45975.410372453705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45975.410372453705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45975.410372453705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45975.410372453705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45975.410372453705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45975.410372453705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45975.410372453705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45975.410372453705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45975.410372453705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45975.410372453705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45975.410372453705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45975.410372453705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45975.410372453705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45975.410372453705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45975.410372453705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45975.410372453705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45975.410372453705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45975.410372453705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45975.410372453705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45975.410372453705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45975.410372453705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45975.410372453705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45975.410372453705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45975.410372453705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45975.410372453705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45975.410372453705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45975.410372453705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45975.410372453705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45975.410372453705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45975.410372453705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45975.410372453705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45975.410372453705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45975.410372453705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45975.410372453705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45975.410372453705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45975.410372453705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45975.410372453705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45975.410372453705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45975.410372453705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45975.410372453705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45975.410372453705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45975.410372453705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45975.410372453705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45975.410372453705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45975.410372453705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45975.410372453705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45975.410372453705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45975.410372453705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45975.410372453705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45975.410372453705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45975.410372453705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45975.410372453705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45975.410372453705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45975.410372453705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45975.410372453705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45975.410372453705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45975.410372453705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45975.410372453705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45975.410372453705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45975.410372453705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45975.410372453705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45975.410372453705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45975.410372453705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45975.410372453705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45975.410372453705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45975.410372453705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45975.410372453705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45975.410372453705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45975.410372453705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45975.410372453705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45975.410372453705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45975.410372453705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45975.410372453705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45975.410372453705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45975.410372453705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45975.410372453705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45975.410372453705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45975.410372453705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45975.410372453705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45975.410372453705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45975.410372453705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45975.410372453705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45975.410372453705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45975.410372453705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45975.410372453705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45975.410372453705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45975.410372453705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45975.410372453705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45975.410372453705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45975.410372453705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45975.410372453705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45975.410372453705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45975.410372453705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45975.410372453705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3692291C-3C19-4F88-A1A3-5EAA880C049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150.41053449074388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0.80408773148519685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45975.410372453705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45975.410372453705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45975.410372453705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45975.410372453705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45975.410372453705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45975.410372453705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45975.410372453705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45975.410372453705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45975.410372453705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45975.410372453705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45975.410372453705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45975.410372453705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45975.410372453705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45975.410372453705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45975.410372453705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45975.410372453705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45975.410372453705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45975.410372453705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45975.410372453705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45975.410372453705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45975.410372453705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45975.410372453705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45975.410372453705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45975.410372453705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45975.410372453705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45975.410372453705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45975.410372453705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45975.410372453705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45975.410372453705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45975.410372453705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45975.410372453705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45975.410372453705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45975.410372453705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45975.410372453705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45975.410372453705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45975.410372453705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45975.410372453705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45975.410372453705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45975.410372453705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45975.410372453705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45975.410372453705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45975.410372453705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45975.410372453705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45975.410372453705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45975.410372453705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19379</v>
      </c>
      <c r="E2" s="18" t="s">
        <v>39021</v>
      </c>
      <c r="F2" s="20">
        <v>45975.37394675926</v>
      </c>
      <c r="G2" s="21">
        <f t="shared" ref="G2:G64" ca="1" si="0">IFERROR(NOW()-F2,"-")</f>
        <v>3.642569444491528E-2</v>
      </c>
      <c r="H2" s="22" t="s">
        <v>39108</v>
      </c>
      <c r="I2" s="19" t="str">
        <f>IFERROR(VLOOKUP(D2,DB!A:F,6,0),"")</f>
        <v>SCECO</v>
      </c>
      <c r="J2" s="18" t="str">
        <f>IFERROR(VLOOKUP(D2,DB!A:G,7,0),"")</f>
        <v>Dead</v>
      </c>
      <c r="K2" s="45" t="s">
        <v>39109</v>
      </c>
      <c r="L2" s="23" t="str">
        <f>IFERROR(VLOOKUP(D2,DB!A:I,9,0),"")</f>
        <v>Latis</v>
      </c>
    </row>
    <row r="3" spans="1:13" ht="15" customHeight="1">
      <c r="A3" s="19" t="s">
        <v>39110</v>
      </c>
      <c r="B3" s="61" t="str">
        <f>IFERROR(VLOOKUP(D3,DB!A:K,11,0),"")</f>
        <v>R3</v>
      </c>
      <c r="C3" s="18">
        <v>1</v>
      </c>
      <c r="D3" s="18" t="s">
        <v>20284</v>
      </c>
      <c r="E3" s="18" t="s">
        <v>39021</v>
      </c>
      <c r="F3" s="22">
        <v>45975.389050925929</v>
      </c>
      <c r="G3" s="21">
        <f t="shared" ca="1" si="0"/>
        <v>2.1321527776308358E-2</v>
      </c>
      <c r="H3" s="22">
        <v>45975.383958333332</v>
      </c>
      <c r="I3" s="19" t="str">
        <f>IFERROR(VLOOKUP(D3,DB!A:F,6,0),"")</f>
        <v>Generator-SG</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45975.410372453705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45975.410372453705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45975.410372453705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45975.410372453705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45975.410372453705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45975.410372453705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45975.410372453705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45975.410372453705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45975.410372453705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45975.410372453705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45975.410372453705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45975.410372453705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45975.410372453705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45975.410372453705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45975.410372453705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45975.410372453705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45975.410372453705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45975.410372453705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45975.410372453705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45975.410372453705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45975.410372453705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45975.410372453705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45975.410372453705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45975.410372453705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45975.410372453705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45975.410372453705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45975.410372453705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45975.410372453705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45975.410372453705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45975.410372453705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45975.410372453705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45975.410372453705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45975.410372453705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45975.410372453705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45975.410372453705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45975.410372453705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45975.410372453705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45975.410372453705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45975.410372453705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45975.410372453705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45975.410372453705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45975.410372453705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45975.410372453705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45975.410372453705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45975.410372453705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45975.410372453705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45975.410372453705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45975.410372453705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45975.410372453705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45975.410372453705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45975.410372453705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45975.410372453705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45975.410372453705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45975.410372453705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45975.410372453705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45975.410372453705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45975.410372453705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45975.410372453705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45975.410372453705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45975.410372453705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45975.410372453705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45975.410372453705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45975.410372453705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45975.410372453705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45975.410372453705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45975.410372453705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45975.410372453705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45975.410372453705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45975.410372453705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45975.410372453705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45975.410372453705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45975.410372453705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45975.410372453705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45975.410372453705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45975.410372453705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45975.410372453705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45975.410372453705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45975.410372453705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45975.410372453705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45975.410372453705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45975.410372453705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45975.410372453705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45975.410372453705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45975.410372453705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45975.410372453705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45975.410372453705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45975.410372453705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45975.410372453705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45975.410372453705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45975.410372453705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45975.410372453705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45975.410372453705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45975.410372453705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45975.410372453705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45975.410372453705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45975.410372453705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45975.410372453705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45975.410372453705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45975.410372453705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45975.410372453705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45975.410372453705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45975.410372453705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45975.410372453705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45975.410372453705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45975.410372453705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45975.410372453705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45975.410372453705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45975.410372453705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45975.410372453705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45975.410372453705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45975.410372453705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45975.410372453705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45975.410372453705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45975.410372453705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45975.410372453705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45975.410372453705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45975.410372453705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45975.410372453705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45975.410372453705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45975.410372453705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45975.410372453705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45975.410372453705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45975.410372453705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45975.410372453705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45975.410372453705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45975.410372453705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45975.410372453705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45975.410372453705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45975.410372453705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45975.410372453705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45975.410372453705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45975.410372453705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45975.410372453705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45975.410372453705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45975.410372453705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45975.410372453705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45975.410372453705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45975.410372453705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45975.410372453705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45975.410372453705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45975.410372453705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45975.410372453705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45975.410372453705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45975.410372453705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45975.410372453705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45975.410372453705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45975.410372453705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45975.410372453705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45975.410372453705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45975.410372453705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45975.410372453705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45975.410372453705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45975.410372453705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45975.410372453705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45975.410372453705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45975.410372453705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45975.410372453705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45975.410372453705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45975.410372453705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45975.410372453705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45975.410372453705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45975.410372453705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45975.410372453705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45975.410372453705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45975.410372453705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45975.410372453705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45975.410372453705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45975.410372453705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45975.410372453705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45975.410372453705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45975.410372453705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45975.410372453705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45975.410372453705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45975.410372453705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45975.410372453705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45975.410372453705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45975.410372453705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45975.410372453705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45975.410372453705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45975.410372453705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45975.410372453705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45975.410372453705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45975.410372453705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45975.410372453705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45975.410372453705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45975.410372453705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45975.410372453705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45975.410372453705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45975.410372453705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45975.410372453705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45975.410372453705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45975.410372453705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45975.410372453705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45975.410372453705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45975.410372453705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45975.410372453705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45975.410372453705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45975.410372453705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45975.410372453705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45975.410372453705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45975.410372453705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45975.410372453705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45975.410372453705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45975.410372453705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45975.410372453705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45975.410372453705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45975.410372453705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45975.410372453705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45975.410372453705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45975.410372453705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45975.410372453705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45975.410372453705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45975.410372453705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45975.410372453705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45975.410372453705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45975.410372453705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45975.410372453705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45975.410372453705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45975.410372453705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45975.410372453705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45975.410372453705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45975.410372453705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45975.410372453705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45975.410372453705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45975.410372453705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45975.410372453705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45975.410372453705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45975.410372453705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45975.410372453705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45975.410372453705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45975.410372453705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45975.410372453705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45975.410372453705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45975.410372453705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45975.410372453705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45975.410372453705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45975.410372453705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45975.410372453705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45975.410372453705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45975.410372453705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45975.410372453705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45975.410372453705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45975.410372453705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45975.410372453705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45975.410372453705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45975.410372453705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45975.410372453705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45975.410372453705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45975.410372453705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45975.410372453705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45975.410372453705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45975.410372453705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45975.410372453705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45975.410372453705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45975.410372453705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45975.410372453705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45975.410372453705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45975.410372453705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45975.410372453705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45975.410372453705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45975.410372453705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45975.410372453705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45975.410372453705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45975.410372453705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45975.410372453705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45975.410372453705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45975.410372453705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45975.410372453705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45975.410372453705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45975.410372453705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45975.410372453705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45975.410372453705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45975.410372453705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45975.410372453705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45975.410372453705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45975.410372453705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45975.410372453705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45975.410372453705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45975.410372453705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45975.410372453705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45975.410372453705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45975.410372453705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45975.410372453705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45975.410372453705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45975.410372453705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45975.410372453705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45975.410372453705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45975.410372453705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45975.410372453705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45975.410372453705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45975.410372453705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45975.410372453705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45975.410372453705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45975.410372453705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45975.410372453705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45975.410372453705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45975.410372453705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45975.410372453705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45975.410372453705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45975.410372453705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45975.410372453705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45975.410372453705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45975.410372453705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45975.410372453705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45975.410372453705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45975.410372453705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45975.410372453705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45975.410372453705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45975.410372453705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45975.410372453705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45975.410372453705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45975.410372453705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45975.410372453705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45975.410372453705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45975.410372453705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45975.410372453705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45975.410372453705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45975.410372453705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45975.410372453705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45975.410372453705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45975.410372453705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45975.410372453705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45975.410372453705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45975.410372453705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45975.410372453705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45975.410372453705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45975.410372453705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45975.410372453705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45975.410372453705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45975.410372453705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45975.410372453705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45975.410372453705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45975.410372453705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45975.410372453705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45975.410372453705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45975.410372453705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45975.410372453705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45975.410372453705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45975.410372453705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45975.410372453705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45975.410372453705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45975.410372453705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45975.410372453705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45975.410372453705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45975.410372453705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45975.410372453705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45975.410372453705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45975.410372453705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45975.410372453705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45975.410372453705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45975.410372453705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45975.410372453705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45975.410372453705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45975.410372453705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45975.410372453705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45975.410372453705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45975.410372453705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45975.410372453705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45975.410372453705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45975.410372453705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45975.410372453705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45975.410372453705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45975.410372453705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45975.410372453705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45975.410372453705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45975.410372453705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45975.410372453705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45975.410372453705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45975.410372453705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45975.410372453705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45975.410372453705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45975.410372453705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45975.410372453705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45975.410372453705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45975.410372453705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45975.410372453705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45975.410372453705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45975.410372453705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45975.410372453705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45975.410372453705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45975.410372453705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45975.410372453705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45975.410372453705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45975.410372453705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45975.410372453705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45975.410372453705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45975.410372453705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45975.410372453705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45975.410372453705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45975.410372453705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45975.410372453705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45975.410372453705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45975.410372453705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45975.410372453705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45975.410372453705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45975.410372453705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45975.410372453705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45975.410372453705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45975.410372453705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45975.410372453705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45975.410372453705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45975.410372453705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45975.410372453705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45975.410372453705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45975.410372453705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45975.410372453705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45975.410372453705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45975.410372453705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45975.410372453705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45975.410372453705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45975.410372453705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45975.410372453705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45975.410372453705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45975.410372453705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45975.410372453705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45975.410372453705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45975.410372453705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45975.410372453705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45975.410372453705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45975.410372453705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45975.410372453705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45975.410372453705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45975.410372453705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45975.410372453705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45975.410372453705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45975.410372453705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45975.410372453705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45975.410372453705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45975.410372453705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45975.410372453705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45975.410372453705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45975.410372453705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45975.410372453705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45975.410372453705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45975.410372453705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45975.410372453705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45975.410372453705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45975.410372453705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45975.410372453705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45975.410372453705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45975.410372453705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45975.410372453705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45975.410372453705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45975.410372453705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45975.410372453705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45975.410372453705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45975.410372453705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45975.410372453705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45975.410372453705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45975.410372453705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45975.410372453705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45975.410372453705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45975.410372453705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45975.410372453705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45975.410372453705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45975.410372453705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45975.410372453705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45975.410372453705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45975.410372453705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45975.410372453705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45975.410372453705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45975.410372453705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45975.410372453705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45975.410372453705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45975.410372453705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45975.410372453705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45975.410372453705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45975.410372453705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45975.410372453705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45975.410372453705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45975.410372453705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45975.410372453705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45975.410372453705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45975.410372453705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45975.410372453705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45975.410372453705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45975.410372453705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45975.410372453705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45975.410372453705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45975.410372453705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45975.410372453705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45975.410372453705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45975.410372453705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45975.410372453705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45975.410372453705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45975.410372453705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45975.410372453705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45975.410372453705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45975.410372453705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45975.410372453705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45975.410372453705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45975.410372453705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45975.410372453705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45975.410372453705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45975.410372453705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45975.410372453705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45975.410372453705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45975.410372453705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45975.410372453705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45975.410372453705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45975.410372453705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45975.410372453705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45975.410372453705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45975.410372453705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45975.410372453705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45975.410372453705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45975.410372453705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45975.410372453705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45975.410372453705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45975.410372453705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45975.410372453705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45975.410372453705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45975.410372453705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45975.410372453705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45975.410372453705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45975.410372453705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45975.410372453705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45975.410372453705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45975.410372453705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45975.410372453705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45975.410372453705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45975.410372453705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45975.410372453705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45975.410372453705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45975.410372453705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45975.410372453705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45975.410372453705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45975.410372453705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45975.410372453705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45975.410372453705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45975.410372453705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45975.410372453705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45975.410372453705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45975.410372453705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45975.410372453705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45975.410372453705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45975.410372453705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45975.410372453705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45975.410372453705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45975.410372453705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45975.410372453705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45975.410372453705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45975.410372453705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45975.410372453705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45975.410372453705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45975.410372453705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45975.410372453705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45975.410372453705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45975.410372453705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45975.410372453705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45975.410372453705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45975.410372453705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45975.410372453705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45975.410372453705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45975.410372453705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45975.410372453705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45975.410372453705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45975.410372453705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45975.410372453705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45975.410372453705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45975.410372453705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45975.410372453705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45975.410372453705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45975.410372453705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45975.410372453705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45975.410372453705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45975.410372453705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45975.410372453705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45975.410372453705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45975.410372453705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45975.410372453705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45975.410372453705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45975.410372453705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45975.410372453705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45975.410372453705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45975.410372453705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45975.410372453705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45975.410372453705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45975.410372453705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45975.410372453705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45975.410372453705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45975.410372453705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45975.410372453705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45975.410372453705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45975.410372453705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45975.410372453705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45975.410372453705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45975.410372453705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45975.410372453705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45975.410372453705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45975.410372453705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45975.410372453705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45975.410372453705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45975.410372453705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45975.410372453705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45975.410372453705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45975.410372453705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45975.410372453705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45975.410372453705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45975.410372453705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45975.410372453705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45975.410372453705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45975.410372453705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45975.410372453705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45975.410372453705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45975.410372453705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45975.410372453705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45975.410372453705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45975.410372453705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45975.410372453705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45975.410372453705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45975.410372453705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45975.410372453705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45975.410372453705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45975.410372453705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45975.410372453705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45975.410372453705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45975.410372453705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45975.410372453705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45975.410372453705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45975.410372453705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45975.410372453705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45975.410372453705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45975.410372453705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45975.410372453705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45975.410372453705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45975.410372453705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45975.410372453705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45975.410372453705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45975.410372453705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45975.410372453705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45975.410372453705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45975.410372453705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45975.410372453705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45975.410372453705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45975.410372453705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45975.410372453705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45975.410372453705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45975.410372453705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45975.410372453705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45975.410372453705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45975.410372453705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45975.410372453705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45975.410372453705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45975.410372453705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45975.410372453705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45975.410372453705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45975.410372453705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45975.410372453705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45975.410372453705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45975.410372453705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45975.410372453705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45975.410372453705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45975.410372453705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45975.410372453705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45975.410372453705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45975.410372453705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45975.410372453705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45975.410372453705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45975.410372453705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45975.410372453705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45975.410372453705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45975.410372453705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45975.410372453705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45975.410372453705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45975.410372453705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45975.410372453705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45975.410372453705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45975.410372453705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45975.410372453705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45975.410372453705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45975.410372453705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45975.410372453705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45975.410372453705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45975.410372453705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45975.410372453705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45975.410372453705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45975.410372453705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45975.410372453705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45975.410372453705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45975.410372453705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45975.410372453705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45975.410372453705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45975.410372453705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45975.410372453705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45975.410372453705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45975.410372453705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45975.410372453705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45975.410372453705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45975.410372453705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45975.410372453705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45975.410372453705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45975.410372453705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45975.410372453705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45975.410372453705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45975.410372453705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45975.410372453705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45975.410372453705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45975.410372453705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45975.410372453705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45975.410372453705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45975.410372453705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45975.410372453705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45975.410372453705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45975.410372453705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45975.410372453705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45975.410372453705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45975.410372453705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45975.410372453705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45975.410372453705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45975.410372453705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45975.410372453705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45975.410372453705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45975.410372453705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45975.410372453705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45975.410372453705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45975.410372453705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45975.410372453705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45975.410372453705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45975.410372453705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45975.410372453705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45975.410372453705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45975.410372453705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45975.410372453705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45975.410372453705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45975.410372453705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45975.410372453705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45975.410372453705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45975.410372453705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45975.410372453705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45975.410372453705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45975.410372453705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45975.410372453705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45975.410372453705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45975.410372453705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45975.410372453705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45975.410372453705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45975.410372453705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45975.410372453705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45975.410372453705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45975.410372453705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45975.410372453705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45975.410372453705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45975.410372453705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45975.410372453705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45975.410372453705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45975.410372453705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45975.410372453705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45975.410372453705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45975.410372453705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45975.410372453705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45975.410372453705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45975.410372453705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45975.410372453705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45975.410372453705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45975.410372453705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45975.410372453705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45975.410372453705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45975.410372453705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45975.410372453705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45975.410372453705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45975.410372453705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45975.410372453705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45975.410372453705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45975.410372453705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45975.410372453705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45975.410372453705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45975.410372453705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45975.410372453705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45975.410372453705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45975.410372453705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45975.410372453705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45975.410372453705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45975.410372453705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45975.410372453705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45975.410372453705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45975.410372453705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45975.410372453705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45975.410372453705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45975.410372453705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45975.410372453705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45975.410372453705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45975.410372453705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45975.410372453705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45975.410372453705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45975.410372453705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45975.410372453705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45975.410372453705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45975.410372453705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45975.410372453705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45975.410372453705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45975.410372453705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45975.410372453705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45975.410372453705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45975.410372453705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45975.410372453705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45975.410372453705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45975.410372453705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45975.410372453705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45975.410372453705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45975.410372453705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45975.410372453705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45975.410372453705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45975.410372453705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45975.410372453705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45975.410372453705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45975.410372453705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45975.410372453705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45975.410372453705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45975.410372453705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45975.410372453705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45975.410372453705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45975.410372453705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45975.410372453705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45975.410372453705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45975.410372453705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45975.410372453705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45975.410372453705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45975.410372453705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45975.410372453705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45975.410372453705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45975.410372453705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45975.410372453705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45975.410372453705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45975.410372453705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45975.410372453705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45975.410372453705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45975.410372453705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45975.410372453705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45975.410372453705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45975.410372453705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45975.410372453705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45975.410372453705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45975.410372453705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45975.410372453705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45975.410372453705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45975.410372453705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45975.410372453705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45975.410372453705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45975.410372453705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45975.410372453705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45975.410372453705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45975.410372453705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45975.410372453705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45975.410372453705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45975.410372453705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45975.410372453705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45975.410372453705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45975.410372453705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45975.410372453705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45975.410372453705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45975.410372453705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45975.410372453705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45975.410372453705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45975.410372453705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45975.410372453705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45975.410372453705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45975.410372453705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45975.410372453705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45975.410372453705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45975.410372453705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45975.410372453705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45975.410372453705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45975.410372453705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45975.410372453705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45975.410372453705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45975.410372453705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45975.410372453705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45975.410372453705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45975.410372453705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45975.410372453705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45975.410372453705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45975.410372453705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45975.410372453705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45975.410372453705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45975.410372453705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45975.410372453705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45975.410372453705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45975.410372453705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45975.410372453705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45975.410372453705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45975.410372453705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45975.410372453705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45975.410372453705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45975.410372453705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45975.410372453705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45975.410372453705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45975.410372453705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45975.410372453705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45975.410372453705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45975.410372453705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45975.410372453705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45975.410372453705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45975.410372453705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45975.410372453705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45975.410372453705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45975.410372453705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45975.410372453705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45975.410372453705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45975.410372453705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45975.410372453705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45975.410372453705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45975.410372453705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45975.410372453705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45975.410372453705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45975.410372453705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45975.410372453705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45975.410372453705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45975.410372453705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45975.410372453705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45975.410372453705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45975.410372453705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45975.410372453705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45975.410372453705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45975.410372453705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45975.410372453705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45975.410372453705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45975.410372453705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45975.410372453705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45975.410372453705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45975.410372453705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45975.410372453705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45975.410372453705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45975.410372453705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45975.410372453705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45975.410372453705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45975.410372453705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45975.410372453705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45975.410372453705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45975.410372453705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45975.410372453705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45975.410372453705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45975.410372453705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45975.410372453705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45975.410372453705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45975.410372453705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45975.410372453705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45975.410372453705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45975.410372453705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45975.410372453705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45975.410372453705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45975.410372453705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45975.410372453705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45975.410372453705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45975.410372453705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45975.410372453705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45975.410372453705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45975.410372453705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45975.410372453705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45975.410372453705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45975.410372453705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45975.410372453705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45975.410372453705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45975.410372453705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45975.410372453705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45975.410372453705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45975.410372453705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45975.410372453705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45975.410372453705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45975.410372453705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45975.410372453705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45975.410372453705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45975.410372453705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45975.410372453705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45975.410372453705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45975.410372453705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45975.410372453705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45975.410372453705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45975.410372453705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45975.410372453705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45975.410372453705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45975.410372453705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45975.410372453705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45975.410372453705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45975.410372453705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45975.410372453705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45975.410372453705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45975.410372453705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45975.410372453705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45975.410372453705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45975.410372453705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45975.410372453705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45975.410372453705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45975.410372453705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45975.410372453705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45975.410372453705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45975.410372453705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45975.410372453705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45975.410372453705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45975.410372453705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45975.410372453705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45975.410372453705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45975.410372453705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45975.410372453705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45975.410372453705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45975.410372453705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45975.410372453705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45975.410372453705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45975.410372453705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45975.410372453705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45975.410372453705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45975.410372453705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45975.410372453705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45975.410372453705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45975.410372453705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45975.410372453705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45975.410372453705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45975.410372453705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45975.410372453705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45975.410372453705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45975.410372453705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45975.410372453705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45975.410372453705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45975.410372453705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45975.410372453705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45975.410372453705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45975.410372453705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45975.410372453705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45975.410372453705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45975.410372453705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45975.410372453705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45975.410372453705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45975.410372453705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45975.410372453705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45975.410372453705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45975.410372453705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45975.410372453705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45975.410372453705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45975.410372453705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45975.410372453705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45975.410372453705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45975.410372453705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45975.410372453705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45975.410372453705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45975.410372453705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45975.410372453705</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271.92965486110916</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45975.410372453705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45975.410372453705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45975.410372453705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45975.410372453705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45975.410372453705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45975.410372453705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45975.410372453705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45975.410372453705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45975.410372453705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45975.410372453705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45975.410372453705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45975.410372453705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45975.410372453705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45975.410372453705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45975.410372453705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45975.410372453705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45975.410372453705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45975.410372453705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45975.410372453705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45975.410372453705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45975.410372453705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45975.410372453705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45975.410372453705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45975.410372453705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45975.410372453705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45975.410372453705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45975.410372453705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45975.410372453705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45975.410372453705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45975.410372453705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45975.410372453705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45975.410372453705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45975.410372453705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45975.410372453705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45975.410372453705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45975.410372453705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45975.410372453705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45975.410372453705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45975.410372453705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45975.410372453705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45975.410372453705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45975.410372453705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45975.410372453705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45975.410372453705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45975.410372453705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45975.410372453705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45975.410372453705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45975.410372453705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45975.410372453705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45975.410372453705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83.578312268517038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49.221495138888713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26.749261342592945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45975.410372453705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45975.410372453705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45975.410372453705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45975.410372453705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45975.410372453705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45975.410372453705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45975.410372453705</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45975.410372453705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45975.410372453705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45975.410372453705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45975.410372453705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45975.410372453705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45975.410372453705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45975.410372453705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45975.410372453705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45975.410372453705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45975.410372453705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45975.410372453705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45975.410372453705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45975.410372453705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45975.410372453705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45975.410372453705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45975.410372453705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45975.410372453705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45975.410372453705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45975.410372453705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45975.410372453705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45975.410372453705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45975.410372453705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45975.410372453705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45975.410372453705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45975.410372453705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45975.410372453705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45975.410372453705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45975.410372453705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45975.410372453705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45975.410372453705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45975.410372453705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45975.410372453705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45975.410372453705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45975.410372453705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45975.410372453705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45975.410372453705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45975.410372453705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45975.410372453705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45975.410372453705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45975.410372453705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45975.410372453705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45975.410372453705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45975.410372453705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45975.410372453705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45975.410372453705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45975.410372453705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45975.410372453705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45975.410372453705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45975.410372453705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45975.410372453705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45975.410372453705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45975.410372453705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45975.410372453705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45975.410372453705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45975.410372453705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45975.410372453705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45975.410372453705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45975.410372453705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45975.410372453705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45975.410372453705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45975.410372453705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45975.410372453705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45975.410372453705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45975.410372453705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45975.410372453705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45975.410372453705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45975.410372453705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45975.410372453705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45975.410372453705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45975.410372453705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45975.410372453705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45975.410372453705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45975.410372453705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45975.410372453705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45975.410372453705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45975.410372453705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45975.410372453705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45975.410372453705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45975.410372453705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45975.410372453705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45975.410372453705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45975.410372453705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45975.410372453705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45975.410372453705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45975.410372453705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45975.410372453705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45975.410372453705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45975.410372453705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45975.410372453705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45975.410372453705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45975.410372453705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45975.410372453705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45975.410372453705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45975.410372453705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45975.410372453705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45975.410372453705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45975.410372453705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45975.410372453705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45975.410372453705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45975.410372453705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45975.410372453705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45975.410372453705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45975.410372453705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45975.410372453705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45975.410372453705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45975.410372453705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45975.410372453705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45975.410372453705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45975.410372453705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45975.410372453705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45975.410372453705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45975.410372453705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45975.410372453705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45975.410372453705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45975.410372453705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45975.410372453705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45975.410372453705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45975.410372453705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45975.410372453705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45975.410372453705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45975.410372453705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45975.410372453705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45975.410372453705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45975.410372453705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45975.410372453705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45975.410372453705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45975.410372453705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45975.410372453705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45975.410372453705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45975.410372453705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45975.410372453705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45975.410372453705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45975.410372453705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45975.410372453705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45975.410372453705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45975.410372453705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45975.410372453705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45975.410372453705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45975.410372453705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45975.410372453705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45975.410372453705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45975.410372453705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45975.410372453705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45975.410372453705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45975.410372453705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45975.410372453705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45975.410372453705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45975.410372453705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45975.410372453705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45975.410372453705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45975.410372453705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45975.410372453705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45975.410372453705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45975.410372453705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45975.410372453705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45975.410372453705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45975.410372453705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45975.410372453705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45975.410372453705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45975.410372453705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45975.410372453705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45975.410372453705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45975.410372453705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45975.410372453705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45975.410372453705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45975.410372453705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45975.410372453705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45975.410372453705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45975.410372453705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45975.410372453705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45975.410372453705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45975.410372453705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45975.410372453705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45975.410372453705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45975.410372453705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45975.410372453705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45975.410372453705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45975.410372453705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45975.410372453705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45975.410372453705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45975.410372453705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45975.410372453705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45975.410372453705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45975.410372453705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45975.410372453705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45975.410372453705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45975.410372453705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45975.410372453705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45975.410372453705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45975.410372453705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45975.410372453705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45975.410372453705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45975.410372453705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45975.410372453705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45975.410372453705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45975.410372453705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45975.410372453705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45975.410372453705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45975.410372453705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45975.410372453705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45975.410372453705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45975.410372453705</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0.26993263889016816</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1</v>
      </c>
      <c r="D3" s="141" t="s">
        <v>34762</v>
      </c>
      <c r="E3" s="124" t="s">
        <v>39021</v>
      </c>
      <c r="F3" s="158">
        <v>45975.39640046296</v>
      </c>
      <c r="G3" s="75">
        <f ca="1">IFERROR(NOW()-F3,"-")</f>
        <v>1.3971990745631047E-2</v>
      </c>
      <c r="H3" s="143">
        <v>45975.390636574077</v>
      </c>
      <c r="I3" s="141" t="str">
        <f>IFERROR(VLOOKUP(D3,DB!A:F,6,0),"")</f>
        <v>SCECO</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ref="G2:G36" ca="1" si="0">IFERROR(NOW()-F4,"-")</f>
        <v>45975.410372453705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45975.410372453705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45975.410372453705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45975.410372453705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45975.410372453705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45975.410372453705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45975.410372453705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45975.410372453705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45975.410372453705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45975.410372453705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45975.410372453705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45975.410372453705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45975.410372453705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45975.410372453705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45975.410372453705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45975.410372453705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45975.410372453705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45975.410372453705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45975.410372453705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45975.410372453705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45975.410372453705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45975.410372453705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45975.410372453705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45975.410372453705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45975.410372453705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45975.410372453705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45975.410372453705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45975.410372453705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45975.410372453705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45975.410372453705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45975.410372453705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45975.410372453705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45975.410372453705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45975.410372453705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45975.410372453705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45975.410372453705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45975.410372453705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45975.410372453705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45975.410372453705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45975.410372453705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45975.410372453705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45975.410372453705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45975.410372453705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45975.410372453705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45975.410372453705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45975.410372453705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45975.410372453705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45975.410372453705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45975.410372453705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45975.410372453705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45975.410372453705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45975.410372453705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45975.410372453705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45975.410372453705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45975.410372453705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45975.410372453705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45975.410372453705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45975.410372453705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45975.410372453705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45975.410372453705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45975.410372453705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45975.410372453705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45975.410372453705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45975.410372453705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45975.410372453705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45975.410372453705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45975.410372453705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45975.410372453705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45975.410372453705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45975.410372453705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45975.410372453705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45975.410372453705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45975.410372453705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45975.410372453705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45975.410372453705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45975.410372453705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45975.410372453705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45975.410372453705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45975.410372453705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45975.410372453705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45975.410372453705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45975.410372453705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45975.410372453705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45975.410372453705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45975.410372453705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45975.410372453705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45975.410372453705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45975.410372453705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45975.410372453705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45975.410372453705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45975.410372453705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45975.410372453705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45975.410372453705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45975.410372453705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45975.410372453705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45975.410372453705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45975.410372453705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45975.410372453705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45975.410372453705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45975.410372453705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45975.410372453705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45975.410372453705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45975.410372453705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45975.410372453705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45975.410372453705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45975.410372453705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45975.410372453705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45975.410372453705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45975.410372453705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45975.410372453705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45975.410372453705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45975.410372453705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45975.410372453705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45975.410372453705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45975.410372453705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45975.410372453705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45975.410372453705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45975.410372453705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45975.410372453705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45975.410372453705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45975.410372453705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45975.410372453705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45975.410372453705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45975.410372453705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45975.410372453705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45975.410372453705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45975.410372453705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45975.410372453705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45975.410372453705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45975.410372453705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45975.410372453705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2025-11-14T06:52:27Z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